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0" yWindow="570" windowWidth="6375" windowHeight="4050"/>
  </bookViews>
  <sheets>
    <sheet name="Sheet1" sheetId="2" r:id="rId1"/>
  </sheets>
  <calcPr calcId="124519"/>
</workbook>
</file>

<file path=xl/calcChain.xml><?xml version="1.0" encoding="utf-8"?>
<calcChain xmlns="http://schemas.openxmlformats.org/spreadsheetml/2006/main">
  <c r="B53" i="2"/>
  <c r="B19"/>
  <c r="E30"/>
  <c r="D30"/>
  <c r="C30"/>
  <c r="B30"/>
</calcChain>
</file>

<file path=xl/sharedStrings.xml><?xml version="1.0" encoding="utf-8"?>
<sst xmlns="http://schemas.openxmlformats.org/spreadsheetml/2006/main" count="54" uniqueCount="40">
  <si>
    <t>Total</t>
  </si>
  <si>
    <t>Asistență externă acordată</t>
  </si>
  <si>
    <t>Pondere</t>
  </si>
  <si>
    <t>Sănătate</t>
  </si>
  <si>
    <t>Completarea rezervelor de stat</t>
  </si>
  <si>
    <t>Securitatea națională</t>
  </si>
  <si>
    <t>Cultura, sport, etc</t>
  </si>
  <si>
    <t>Mediu</t>
  </si>
  <si>
    <t>Agricultura</t>
  </si>
  <si>
    <t>Sector</t>
  </si>
  <si>
    <t>Alte servicii legate de activitatea economică</t>
  </si>
  <si>
    <t>Activitatea externă</t>
  </si>
  <si>
    <t>Justiția</t>
  </si>
  <si>
    <t>Asistența socială</t>
  </si>
  <si>
    <t>Servicii de stat cu desținatie generală</t>
  </si>
  <si>
    <t>Activitățile și serviciile neatribuite la alte grupe principale</t>
  </si>
  <si>
    <t>Gospodăria comunală</t>
  </si>
  <si>
    <t>Sectorul energetic</t>
  </si>
  <si>
    <t>Bani  acordați de finanțatorii externi pentru realizarea proiectelor investiționale (2009-2012)</t>
  </si>
  <si>
    <t>Ponderea finanțării externe în cheltuielile capitale</t>
  </si>
  <si>
    <t>Ce sectoare au fost finanțate din banii străini 2009-2012 (pentru realizarea proiector investiționale)?</t>
  </si>
  <si>
    <t>Anul</t>
  </si>
  <si>
    <r>
      <t xml:space="preserve">În perioada 2009-2012, </t>
    </r>
    <r>
      <rPr>
        <b/>
        <sz val="10"/>
        <color rgb="FFFF0000"/>
        <rFont val="Helvetica"/>
      </rPr>
      <t>35</t>
    </r>
    <r>
      <rPr>
        <b/>
        <sz val="10"/>
        <color rgb="FF000000"/>
        <rFont val="Helvetica"/>
      </rPr>
      <t>% din cheltuielile capitale au fost finanțate din surse externe</t>
    </r>
  </si>
  <si>
    <t>Volumul cheltuielilor capitale</t>
  </si>
  <si>
    <t>Transporturi și drumuri</t>
  </si>
  <si>
    <t>Alte 5 sectoare au primit mai puțin de 1% din totalul finanțărilor între 2009-2012</t>
  </si>
  <si>
    <t>Cultura, arta, sportul și activitățile pentru tineret</t>
  </si>
  <si>
    <t>Menținerea ordinii publice și securitatea națională</t>
  </si>
  <si>
    <t>Text, sau boxa:  În categoria de cheltuieli „Activitatile si serviciile neatribuite la alte grupe principale”  sunt incluse mai multe proiecte, principalele fiind :</t>
  </si>
  <si>
    <t>Proiectul Dezvoltarea regionala si protectia sociala a Republicii Moldova</t>
  </si>
  <si>
    <t>Grantul pentru promovarea eforturilor privind ajustarile economice structurale</t>
  </si>
  <si>
    <t>Proiectul Reformarea sectorului financiar</t>
  </si>
  <si>
    <t>Proiectul Promovarea întreprinderilor micro</t>
  </si>
  <si>
    <t>Text, sau boxa:  În categoria de cheltuieli „Alte servicii legate de activitatea economică” sunt incluse mai multe proiecte cele mai importante fiind:</t>
  </si>
  <si>
    <t>Proiectul II al Fondului de investiții sociale</t>
  </si>
  <si>
    <t>Proiectul Monitorizare și evaluare, unitatea de management</t>
  </si>
  <si>
    <t>Invățământ</t>
  </si>
  <si>
    <t>Proiectul Ameliorarea competitivității</t>
  </si>
  <si>
    <t>Programul de vecinătate România-Moldova și CADSES 2004-2005</t>
  </si>
  <si>
    <r>
      <t xml:space="preserve">Între 2009 și 2012, 5 sectoare au beneficiat de </t>
    </r>
    <r>
      <rPr>
        <b/>
        <sz val="10"/>
        <color rgb="FFFF0000"/>
        <rFont val="Helvetica"/>
      </rPr>
      <t>75</t>
    </r>
    <r>
      <rPr>
        <b/>
        <sz val="10"/>
        <color theme="1"/>
        <rFont val="Helvetica"/>
      </rPr>
      <t>% din totalul finanțărilor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</si>
</sst>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rgb="FF000000"/>
      <name val="Calibri"/>
      <family val="2"/>
    </font>
    <font>
      <sz val="10"/>
      <color theme="1"/>
      <name val="Helvetica"/>
    </font>
    <font>
      <b/>
      <sz val="10"/>
      <color theme="1"/>
      <name val="Helvetica"/>
    </font>
    <font>
      <b/>
      <sz val="10"/>
      <color rgb="FFFF0000"/>
      <name val="Helvetica"/>
    </font>
    <font>
      <b/>
      <sz val="10"/>
      <color rgb="FF000000"/>
      <name val="Helvetica"/>
    </font>
    <font>
      <sz val="10"/>
      <color rgb="FF000000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1" fillId="0" borderId="2" xfId="0" applyFont="1" applyFill="1" applyBorder="1" applyAlignment="1">
      <alignment horizontal="left"/>
    </xf>
    <xf numFmtId="3" fontId="1" fillId="0" borderId="3" xfId="0" applyNumberFormat="1" applyFont="1" applyFill="1" applyBorder="1"/>
    <xf numFmtId="0" fontId="1" fillId="0" borderId="5" xfId="0" applyFont="1" applyFill="1" applyBorder="1" applyAlignment="1">
      <alignment horizontal="left"/>
    </xf>
    <xf numFmtId="3" fontId="1" fillId="0" borderId="1" xfId="0" applyNumberFormat="1" applyFont="1" applyFill="1" applyBorder="1"/>
    <xf numFmtId="0" fontId="1" fillId="0" borderId="5" xfId="0" applyFont="1" applyBorder="1" applyAlignment="1">
      <alignment horizontal="left"/>
    </xf>
    <xf numFmtId="3" fontId="1" fillId="0" borderId="1" xfId="0" applyNumberFormat="1" applyFont="1" applyBorder="1"/>
    <xf numFmtId="0" fontId="1" fillId="0" borderId="7" xfId="0" applyFont="1" applyBorder="1" applyAlignment="1">
      <alignment horizontal="left"/>
    </xf>
    <xf numFmtId="3" fontId="1" fillId="0" borderId="8" xfId="0" applyNumberFormat="1" applyFont="1" applyBorder="1"/>
    <xf numFmtId="0" fontId="2" fillId="2" borderId="16" xfId="0" applyFont="1" applyFill="1" applyBorder="1" applyAlignment="1">
      <alignment horizontal="left"/>
    </xf>
    <xf numFmtId="3" fontId="2" fillId="2" borderId="17" xfId="0" applyNumberFormat="1" applyFont="1" applyFill="1" applyBorder="1"/>
    <xf numFmtId="3" fontId="2" fillId="2" borderId="18" xfId="0" applyNumberFormat="1" applyFont="1" applyFill="1" applyBorder="1"/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3" fontId="2" fillId="2" borderId="9" xfId="0" applyNumberFormat="1" applyFont="1" applyFill="1" applyBorder="1"/>
    <xf numFmtId="3" fontId="2" fillId="0" borderId="0" xfId="0" applyNumberFormat="1" applyFont="1" applyFill="1" applyBorder="1"/>
    <xf numFmtId="3" fontId="1" fillId="2" borderId="1" xfId="0" applyNumberFormat="1" applyFont="1" applyFill="1" applyBorder="1"/>
    <xf numFmtId="3" fontId="1" fillId="2" borderId="6" xfId="0" applyNumberFormat="1" applyFont="1" applyFill="1" applyBorder="1"/>
    <xf numFmtId="3" fontId="2" fillId="0" borderId="1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3" fontId="2" fillId="0" borderId="4" xfId="0" applyNumberFormat="1" applyFont="1" applyBorder="1"/>
    <xf numFmtId="3" fontId="2" fillId="0" borderId="6" xfId="0" applyNumberFormat="1" applyFont="1" applyBorder="1"/>
    <xf numFmtId="3" fontId="2" fillId="0" borderId="9" xfId="0" applyNumberFormat="1" applyFont="1" applyBorder="1"/>
    <xf numFmtId="0" fontId="2" fillId="0" borderId="2" xfId="0" applyFont="1" applyBorder="1" applyAlignment="1">
      <alignment horizontal="left" indent="1"/>
    </xf>
    <xf numFmtId="0" fontId="2" fillId="0" borderId="19" xfId="0" applyFont="1" applyBorder="1" applyAlignment="1">
      <alignment horizontal="left"/>
    </xf>
    <xf numFmtId="3" fontId="2" fillId="0" borderId="19" xfId="0" applyNumberFormat="1" applyFont="1" applyBorder="1"/>
    <xf numFmtId="0" fontId="1" fillId="0" borderId="5" xfId="0" applyFont="1" applyBorder="1" applyAlignment="1">
      <alignment horizontal="left" indent="1"/>
    </xf>
    <xf numFmtId="3" fontId="1" fillId="0" borderId="6" xfId="0" applyNumberFormat="1" applyFont="1" applyBorder="1"/>
    <xf numFmtId="0" fontId="1" fillId="0" borderId="0" xfId="0" applyFont="1" applyAlignment="1">
      <alignment horizontal="left" indent="1"/>
    </xf>
    <xf numFmtId="0" fontId="1" fillId="0" borderId="7" xfId="0" applyFont="1" applyBorder="1" applyAlignment="1">
      <alignment horizontal="left" indent="1"/>
    </xf>
    <xf numFmtId="3" fontId="1" fillId="0" borderId="9" xfId="0" applyNumberFormat="1" applyFont="1" applyBorder="1"/>
    <xf numFmtId="0" fontId="1" fillId="0" borderId="0" xfId="0" applyFont="1" applyBorder="1" applyAlignment="1">
      <alignment horizontal="left" wrapText="1" indent="2"/>
    </xf>
    <xf numFmtId="3" fontId="1" fillId="0" borderId="0" xfId="0" applyNumberFormat="1" applyFont="1" applyBorder="1"/>
    <xf numFmtId="0" fontId="1" fillId="0" borderId="0" xfId="0" applyFont="1" applyFill="1" applyBorder="1" applyAlignment="1">
      <alignment horizontal="left" wrapText="1" indent="2"/>
    </xf>
    <xf numFmtId="0" fontId="2" fillId="0" borderId="2" xfId="0" applyFont="1" applyBorder="1" applyAlignment="1">
      <alignment horizontal="left" wrapText="1" indent="1"/>
    </xf>
    <xf numFmtId="0" fontId="4" fillId="0" borderId="0" xfId="0" applyFont="1"/>
    <xf numFmtId="0" fontId="5" fillId="0" borderId="0" xfId="0" applyFont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164" fontId="5" fillId="0" borderId="4" xfId="0" applyNumberFormat="1" applyFont="1" applyBorder="1"/>
    <xf numFmtId="164" fontId="5" fillId="0" borderId="6" xfId="0" applyNumberFormat="1" applyFont="1" applyBorder="1"/>
    <xf numFmtId="164" fontId="5" fillId="0" borderId="9" xfId="0" applyNumberFormat="1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0" xfId="0" applyFont="1" applyAlignment="1">
      <alignment wrapText="1"/>
    </xf>
    <xf numFmtId="2" fontId="4" fillId="0" borderId="8" xfId="0" applyNumberFormat="1" applyFont="1" applyBorder="1"/>
    <xf numFmtId="2" fontId="4" fillId="0" borderId="9" xfId="0" applyNumberFormat="1" applyFont="1" applyBorder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topLeftCell="A35" workbookViewId="0">
      <selection activeCell="A61" sqref="A61"/>
    </sheetView>
  </sheetViews>
  <sheetFormatPr defaultRowHeight="12.75"/>
  <cols>
    <col min="1" max="1" width="67.5703125" style="39" customWidth="1"/>
    <col min="2" max="2" width="15.85546875" style="39" customWidth="1"/>
    <col min="3" max="3" width="28.7109375" style="39" customWidth="1"/>
    <col min="4" max="4" width="16" style="39" customWidth="1"/>
    <col min="5" max="5" width="14.42578125" style="39" customWidth="1"/>
    <col min="6" max="6" width="15" style="39" customWidth="1"/>
    <col min="7" max="16384" width="9.140625" style="39"/>
  </cols>
  <sheetData>
    <row r="1" spans="1:5" ht="13.5" thickBot="1">
      <c r="A1" s="38" t="s">
        <v>20</v>
      </c>
    </row>
    <row r="2" spans="1:5" ht="13.5" thickBot="1">
      <c r="A2" s="40" t="s">
        <v>9</v>
      </c>
      <c r="B2" s="41" t="s">
        <v>0</v>
      </c>
      <c r="C2" s="42" t="s">
        <v>2</v>
      </c>
      <c r="D2" s="1"/>
      <c r="E2" s="2"/>
    </row>
    <row r="3" spans="1:5">
      <c r="A3" s="3" t="s">
        <v>4</v>
      </c>
      <c r="B3" s="4">
        <v>55700</v>
      </c>
      <c r="C3" s="43">
        <v>1.0328905367694649E-3</v>
      </c>
      <c r="D3" s="1"/>
      <c r="E3" s="2"/>
    </row>
    <row r="4" spans="1:5">
      <c r="A4" s="5" t="s">
        <v>11</v>
      </c>
      <c r="B4" s="6">
        <v>929705</v>
      </c>
      <c r="C4" s="44">
        <v>1.7240278213415717E-2</v>
      </c>
      <c r="D4" s="1"/>
      <c r="E4" s="2"/>
    </row>
    <row r="5" spans="1:5">
      <c r="A5" s="5" t="s">
        <v>5</v>
      </c>
      <c r="B5" s="6">
        <v>1084600</v>
      </c>
      <c r="C5" s="44">
        <v>2.0112622552606131E-2</v>
      </c>
      <c r="D5" s="1"/>
      <c r="E5" s="2"/>
    </row>
    <row r="6" spans="1:5">
      <c r="A6" s="5" t="s">
        <v>12</v>
      </c>
      <c r="B6" s="6">
        <v>3125300</v>
      </c>
      <c r="C6" s="44">
        <v>5.7954987335109669E-2</v>
      </c>
      <c r="D6" s="1"/>
      <c r="E6" s="2"/>
    </row>
    <row r="7" spans="1:5">
      <c r="A7" s="5" t="s">
        <v>6</v>
      </c>
      <c r="B7" s="6">
        <v>10585773.5</v>
      </c>
      <c r="C7" s="44">
        <v>0.19630063325915578</v>
      </c>
      <c r="D7" s="1"/>
      <c r="E7" s="2"/>
    </row>
    <row r="8" spans="1:5">
      <c r="A8" s="5" t="s">
        <v>13</v>
      </c>
      <c r="B8" s="6">
        <v>56198471.799999997</v>
      </c>
      <c r="C8" s="44">
        <v>1.0421341059807114</v>
      </c>
      <c r="D8" s="1"/>
      <c r="E8" s="2"/>
    </row>
    <row r="9" spans="1:5">
      <c r="A9" s="7" t="s">
        <v>7</v>
      </c>
      <c r="B9" s="8">
        <v>95855714.600000009</v>
      </c>
      <c r="C9" s="44">
        <v>1.7775307092569952</v>
      </c>
      <c r="D9" s="1"/>
      <c r="E9" s="2"/>
    </row>
    <row r="10" spans="1:5">
      <c r="A10" s="7" t="s">
        <v>36</v>
      </c>
      <c r="B10" s="8">
        <v>188375985.44</v>
      </c>
      <c r="C10" s="44">
        <v>3.4932095640143359</v>
      </c>
      <c r="D10" s="1"/>
      <c r="E10" s="2"/>
    </row>
    <row r="11" spans="1:5">
      <c r="A11" s="7" t="s">
        <v>16</v>
      </c>
      <c r="B11" s="8">
        <v>284439641.05000001</v>
      </c>
      <c r="C11" s="44">
        <v>5.2745962930457519</v>
      </c>
      <c r="D11" s="1"/>
      <c r="E11" s="2"/>
    </row>
    <row r="12" spans="1:5">
      <c r="A12" s="7" t="s">
        <v>14</v>
      </c>
      <c r="B12" s="8">
        <v>317494892.20999998</v>
      </c>
      <c r="C12" s="44">
        <v>5.8875667798267548</v>
      </c>
      <c r="D12" s="1"/>
      <c r="E12" s="2"/>
    </row>
    <row r="13" spans="1:5">
      <c r="A13" s="7" t="s">
        <v>17</v>
      </c>
      <c r="B13" s="8">
        <v>401970081.24000001</v>
      </c>
      <c r="C13" s="44">
        <v>7.4540591198787975</v>
      </c>
      <c r="D13" s="1"/>
      <c r="E13" s="2"/>
    </row>
    <row r="14" spans="1:5">
      <c r="A14" s="7" t="s">
        <v>10</v>
      </c>
      <c r="B14" s="8">
        <v>455935272.31</v>
      </c>
      <c r="C14" s="44">
        <v>8.4547796795046324</v>
      </c>
      <c r="D14" s="1"/>
      <c r="E14" s="2"/>
    </row>
    <row r="15" spans="1:5">
      <c r="A15" s="7" t="s">
        <v>15</v>
      </c>
      <c r="B15" s="8">
        <v>543566333.5</v>
      </c>
      <c r="C15" s="44">
        <v>10.079793931393626</v>
      </c>
      <c r="D15" s="1"/>
      <c r="E15" s="2"/>
    </row>
    <row r="16" spans="1:5">
      <c r="A16" s="7" t="s">
        <v>3</v>
      </c>
      <c r="B16" s="8">
        <v>780243254.38</v>
      </c>
      <c r="C16" s="44">
        <v>14.468687142321585</v>
      </c>
      <c r="D16" s="1"/>
      <c r="E16" s="2"/>
    </row>
    <row r="17" spans="1:6">
      <c r="A17" s="7" t="s">
        <v>24</v>
      </c>
      <c r="B17" s="8">
        <v>961325997.21000004</v>
      </c>
      <c r="C17" s="44">
        <v>17.826652159222224</v>
      </c>
      <c r="D17" s="1"/>
      <c r="E17" s="2"/>
    </row>
    <row r="18" spans="1:6" ht="13.5" thickBot="1">
      <c r="A18" s="9" t="s">
        <v>8</v>
      </c>
      <c r="B18" s="10">
        <v>1291446670.8600001</v>
      </c>
      <c r="C18" s="45">
        <v>23.94834910365752</v>
      </c>
      <c r="D18" s="1"/>
      <c r="E18" s="2"/>
    </row>
    <row r="19" spans="1:6" ht="13.5" thickBot="1">
      <c r="A19" s="11" t="s">
        <v>0</v>
      </c>
      <c r="B19" s="12">
        <f>SUM(B3:B18)</f>
        <v>5392633393.1000004</v>
      </c>
      <c r="C19" s="13">
        <v>100</v>
      </c>
    </row>
    <row r="20" spans="1:6" ht="15">
      <c r="A20"/>
      <c r="B20"/>
      <c r="C20"/>
    </row>
    <row r="21" spans="1:6" ht="13.5" thickBot="1">
      <c r="A21" s="38" t="s">
        <v>18</v>
      </c>
    </row>
    <row r="22" spans="1:6">
      <c r="A22" s="46" t="s">
        <v>21</v>
      </c>
      <c r="B22" s="47">
        <v>2009</v>
      </c>
      <c r="C22" s="48">
        <v>2010</v>
      </c>
      <c r="D22" s="48">
        <v>2011</v>
      </c>
      <c r="E22" s="48">
        <v>2012</v>
      </c>
      <c r="F22" s="49" t="s">
        <v>0</v>
      </c>
    </row>
    <row r="23" spans="1:6" ht="13.5" thickBot="1">
      <c r="A23" s="50" t="s">
        <v>1</v>
      </c>
      <c r="B23" s="14">
        <v>722141795.02999997</v>
      </c>
      <c r="C23" s="15">
        <v>868756759.63</v>
      </c>
      <c r="D23" s="15">
        <v>1224933511.6499999</v>
      </c>
      <c r="E23" s="15">
        <v>1914077993</v>
      </c>
      <c r="F23" s="16">
        <v>5392633393.1000004</v>
      </c>
    </row>
    <row r="24" spans="1:6">
      <c r="A24" s="51"/>
      <c r="B24" s="17"/>
      <c r="C24" s="17"/>
      <c r="D24" s="17"/>
      <c r="E24" s="17"/>
      <c r="F24" s="17"/>
    </row>
    <row r="25" spans="1:6">
      <c r="A25" s="51"/>
      <c r="B25" s="17"/>
      <c r="C25" s="17"/>
      <c r="D25" s="17"/>
      <c r="E25" s="17"/>
      <c r="F25" s="17"/>
    </row>
    <row r="26" spans="1:6" ht="13.5" thickBot="1">
      <c r="A26" s="38" t="s">
        <v>22</v>
      </c>
    </row>
    <row r="27" spans="1:6">
      <c r="A27" s="47" t="s">
        <v>21</v>
      </c>
      <c r="B27" s="52">
        <v>2009</v>
      </c>
      <c r="C27" s="52">
        <v>2010</v>
      </c>
      <c r="D27" s="52">
        <v>2011</v>
      </c>
      <c r="E27" s="53">
        <v>2012</v>
      </c>
    </row>
    <row r="28" spans="1:6">
      <c r="A28" s="54" t="s">
        <v>1</v>
      </c>
      <c r="B28" s="18">
        <v>722141795.02999997</v>
      </c>
      <c r="C28" s="18">
        <v>868756759.63</v>
      </c>
      <c r="D28" s="18">
        <v>1224933511.6499999</v>
      </c>
      <c r="E28" s="19">
        <v>1914077993</v>
      </c>
      <c r="F28" s="20"/>
    </row>
    <row r="29" spans="1:6">
      <c r="A29" s="54" t="s">
        <v>23</v>
      </c>
      <c r="B29" s="18">
        <v>2488257826.52</v>
      </c>
      <c r="C29" s="18">
        <v>2724216547.46</v>
      </c>
      <c r="D29" s="18">
        <v>3348235430.8100004</v>
      </c>
      <c r="E29" s="19">
        <v>4529909562.3999996</v>
      </c>
    </row>
    <row r="30" spans="1:6" ht="13.5" thickBot="1">
      <c r="A30" s="55" t="s">
        <v>19</v>
      </c>
      <c r="B30" s="57">
        <f>(B28/B29)*100</f>
        <v>29.021984270816702</v>
      </c>
      <c r="C30" s="57">
        <f>(C28/C29)*100</f>
        <v>31.890150599078105</v>
      </c>
      <c r="D30" s="57">
        <f>(D28/D29)*100</f>
        <v>36.584449838214205</v>
      </c>
      <c r="E30" s="58">
        <f>(E28/E29)*100</f>
        <v>42.254220898527137</v>
      </c>
    </row>
    <row r="32" spans="1:6" ht="13.5" thickBot="1">
      <c r="A32" s="21" t="s">
        <v>39</v>
      </c>
      <c r="B32" s="38"/>
      <c r="C32" s="38"/>
    </row>
    <row r="33" spans="1:4">
      <c r="A33" s="22" t="s">
        <v>10</v>
      </c>
      <c r="B33" s="23">
        <v>455935272.31</v>
      </c>
    </row>
    <row r="34" spans="1:4">
      <c r="A34" s="7" t="s">
        <v>15</v>
      </c>
      <c r="B34" s="24">
        <v>543566333.5</v>
      </c>
    </row>
    <row r="35" spans="1:4">
      <c r="A35" s="7" t="s">
        <v>3</v>
      </c>
      <c r="B35" s="24">
        <v>780243254.38</v>
      </c>
    </row>
    <row r="36" spans="1:4">
      <c r="A36" s="7" t="s">
        <v>24</v>
      </c>
      <c r="B36" s="24">
        <v>961325997.21000004</v>
      </c>
    </row>
    <row r="37" spans="1:4" ht="13.5" thickBot="1">
      <c r="A37" s="9" t="s">
        <v>8</v>
      </c>
      <c r="B37" s="25">
        <v>1291446670.8600001</v>
      </c>
    </row>
    <row r="39" spans="1:4" ht="13.5" thickBot="1">
      <c r="A39" s="21" t="s">
        <v>25</v>
      </c>
      <c r="B39" s="38"/>
      <c r="C39" s="38"/>
    </row>
    <row r="40" spans="1:4">
      <c r="A40" s="22" t="s">
        <v>4</v>
      </c>
      <c r="B40" s="23">
        <v>55700</v>
      </c>
    </row>
    <row r="41" spans="1:4">
      <c r="A41" s="7" t="s">
        <v>11</v>
      </c>
      <c r="B41" s="24">
        <v>929705</v>
      </c>
    </row>
    <row r="42" spans="1:4">
      <c r="A42" s="7" t="s">
        <v>27</v>
      </c>
      <c r="B42" s="24">
        <v>1084600</v>
      </c>
    </row>
    <row r="43" spans="1:4">
      <c r="A43" s="7" t="s">
        <v>12</v>
      </c>
      <c r="B43" s="24">
        <v>3125300</v>
      </c>
    </row>
    <row r="44" spans="1:4" ht="13.5" thickBot="1">
      <c r="A44" s="9" t="s">
        <v>26</v>
      </c>
      <c r="B44" s="25">
        <v>10585773.5</v>
      </c>
    </row>
    <row r="46" spans="1:4" ht="26.25" thickBot="1">
      <c r="A46" s="56" t="s">
        <v>28</v>
      </c>
    </row>
    <row r="47" spans="1:4">
      <c r="A47" s="26" t="s">
        <v>15</v>
      </c>
      <c r="B47" s="23">
        <v>543566333.5</v>
      </c>
      <c r="C47" s="27"/>
      <c r="D47" s="28"/>
    </row>
    <row r="48" spans="1:4">
      <c r="A48" s="29" t="s">
        <v>34</v>
      </c>
      <c r="B48" s="30">
        <v>380825333.5</v>
      </c>
      <c r="C48" s="31"/>
      <c r="D48" s="2"/>
    </row>
    <row r="49" spans="1:4">
      <c r="A49" s="29" t="s">
        <v>29</v>
      </c>
      <c r="B49" s="30">
        <v>54568300</v>
      </c>
      <c r="C49" s="31"/>
      <c r="D49" s="2"/>
    </row>
    <row r="50" spans="1:4" ht="13.5" thickBot="1">
      <c r="A50" s="32" t="s">
        <v>35</v>
      </c>
      <c r="B50" s="33">
        <v>108172700</v>
      </c>
      <c r="C50" s="31"/>
      <c r="D50" s="2"/>
    </row>
    <row r="51" spans="1:4">
      <c r="A51" s="34"/>
      <c r="B51" s="35"/>
      <c r="C51" s="31"/>
      <c r="D51" s="2"/>
    </row>
    <row r="52" spans="1:4" ht="26.25" thickBot="1">
      <c r="A52" s="36" t="s">
        <v>33</v>
      </c>
    </row>
    <row r="53" spans="1:4">
      <c r="A53" s="37" t="s">
        <v>10</v>
      </c>
      <c r="B53" s="23">
        <f>SUM(B54:B58)</f>
        <v>455935272.31</v>
      </c>
    </row>
    <row r="54" spans="1:4">
      <c r="A54" s="29" t="s">
        <v>37</v>
      </c>
      <c r="B54" s="30">
        <v>399738864</v>
      </c>
    </row>
    <row r="55" spans="1:4">
      <c r="A55" s="29" t="s">
        <v>38</v>
      </c>
      <c r="B55" s="30">
        <v>1939061.06</v>
      </c>
    </row>
    <row r="56" spans="1:4">
      <c r="A56" s="29" t="s">
        <v>30</v>
      </c>
      <c r="B56" s="30">
        <v>20732900</v>
      </c>
    </row>
    <row r="57" spans="1:4">
      <c r="A57" s="29" t="s">
        <v>31</v>
      </c>
      <c r="B57" s="30">
        <v>32766647.25</v>
      </c>
    </row>
    <row r="58" spans="1:4" ht="13.5" thickBot="1">
      <c r="A58" s="32" t="s">
        <v>32</v>
      </c>
      <c r="B58" s="33">
        <v>757800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Rustam</dc:creator>
  <cp:lastModifiedBy>Victoria</cp:lastModifiedBy>
  <dcterms:created xsi:type="dcterms:W3CDTF">2013-08-08T23:20:53Z</dcterms:created>
  <dcterms:modified xsi:type="dcterms:W3CDTF">2013-11-14T11:00:54Z</dcterms:modified>
</cp:coreProperties>
</file>