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95" yWindow="-135" windowWidth="9450" windowHeight="8040"/>
  </bookViews>
  <sheets>
    <sheet name="Sheet1" sheetId="1" r:id="rId1"/>
  </sheets>
  <calcPr calcId="125725"/>
</workbook>
</file>

<file path=xl/calcChain.xml><?xml version="1.0" encoding="utf-8"?>
<calcChain xmlns="http://schemas.openxmlformats.org/spreadsheetml/2006/main">
  <c r="C85" i="1"/>
  <c r="C87" s="1"/>
  <c r="B85"/>
  <c r="B87" s="1"/>
  <c r="O11"/>
  <c r="O12"/>
  <c r="O13"/>
  <c r="O14"/>
  <c r="O15"/>
  <c r="O10"/>
  <c r="H15"/>
  <c r="H11"/>
  <c r="H12"/>
  <c r="H13"/>
  <c r="H14"/>
  <c r="H10"/>
  <c r="I5"/>
  <c r="K5"/>
  <c r="G5" l="1"/>
  <c r="E5"/>
  <c r="C5"/>
  <c r="E4" l="1"/>
  <c r="I4"/>
  <c r="I3"/>
  <c r="G4"/>
  <c r="G3"/>
  <c r="E3"/>
  <c r="K4"/>
  <c r="K3"/>
  <c r="C4"/>
  <c r="C3"/>
  <c r="K30" l="1"/>
  <c r="K23"/>
  <c r="K27"/>
  <c r="K24"/>
  <c r="K35"/>
  <c r="K41"/>
  <c r="K33"/>
  <c r="K31"/>
  <c r="K25"/>
  <c r="K29"/>
  <c r="K37"/>
  <c r="K38"/>
  <c r="K36"/>
  <c r="K39"/>
  <c r="K28"/>
  <c r="K34"/>
  <c r="K40"/>
  <c r="K32"/>
  <c r="K26"/>
  <c r="D20"/>
  <c r="E18" s="1"/>
  <c r="F20"/>
  <c r="G18" s="1"/>
  <c r="H20"/>
  <c r="I18" s="1"/>
  <c r="J20"/>
  <c r="K18" s="1"/>
  <c r="B20"/>
  <c r="C19" s="1"/>
  <c r="I15"/>
  <c r="K15"/>
  <c r="L15"/>
  <c r="M15"/>
  <c r="B15"/>
  <c r="D15"/>
  <c r="E30" s="1"/>
  <c r="E15"/>
  <c r="G24" s="1"/>
  <c r="F15"/>
  <c r="I27" s="1"/>
  <c r="J12" l="1"/>
  <c r="J10"/>
  <c r="J11"/>
  <c r="J15"/>
  <c r="J14"/>
  <c r="J13"/>
  <c r="C24"/>
  <c r="C14"/>
  <c r="C13"/>
  <c r="C12"/>
  <c r="C10"/>
  <c r="C11"/>
  <c r="C15"/>
  <c r="I34"/>
  <c r="I31"/>
  <c r="G25"/>
  <c r="G36"/>
  <c r="I40"/>
  <c r="I25"/>
  <c r="I30"/>
  <c r="G40"/>
  <c r="G30"/>
  <c r="I38"/>
  <c r="I24"/>
  <c r="G35"/>
  <c r="I36"/>
  <c r="I35"/>
  <c r="E32"/>
  <c r="E29"/>
  <c r="E23"/>
  <c r="E26"/>
  <c r="E37"/>
  <c r="E27"/>
  <c r="G39"/>
  <c r="G41"/>
  <c r="C30"/>
  <c r="E34"/>
  <c r="E38"/>
  <c r="E31"/>
  <c r="E24"/>
  <c r="G26"/>
  <c r="G28"/>
  <c r="G37"/>
  <c r="G33"/>
  <c r="G27"/>
  <c r="I32"/>
  <c r="I39"/>
  <c r="I29"/>
  <c r="I41"/>
  <c r="I23"/>
  <c r="E39"/>
  <c r="E41"/>
  <c r="E28"/>
  <c r="E33"/>
  <c r="G32"/>
  <c r="G29"/>
  <c r="G23"/>
  <c r="C25"/>
  <c r="E40"/>
  <c r="E36"/>
  <c r="E25"/>
  <c r="E35"/>
  <c r="G34"/>
  <c r="G38"/>
  <c r="G31"/>
  <c r="I26"/>
  <c r="I28"/>
  <c r="I37"/>
  <c r="I33"/>
  <c r="C40"/>
  <c r="C32"/>
  <c r="C29"/>
  <c r="C23"/>
  <c r="C36"/>
  <c r="C35"/>
  <c r="C39"/>
  <c r="C26"/>
  <c r="C28"/>
  <c r="C37"/>
  <c r="C33"/>
  <c r="C27"/>
  <c r="G19"/>
  <c r="C34"/>
  <c r="C38"/>
  <c r="C31"/>
  <c r="C18"/>
  <c r="I19"/>
  <c r="E19"/>
  <c r="K19"/>
</calcChain>
</file>

<file path=xl/sharedStrings.xml><?xml version="1.0" encoding="utf-8"?>
<sst xmlns="http://schemas.openxmlformats.org/spreadsheetml/2006/main" count="143" uniqueCount="90">
  <si>
    <t>Total</t>
  </si>
  <si>
    <t>Universitatea de Stat din Moldova</t>
  </si>
  <si>
    <t>Universitatea de Stat din Tiraspol</t>
  </si>
  <si>
    <t>2008/09</t>
  </si>
  <si>
    <t>2009/10</t>
  </si>
  <si>
    <t>2010/11</t>
  </si>
  <si>
    <t>2011/12</t>
  </si>
  <si>
    <t>or. Cahul</t>
  </si>
  <si>
    <t>or. Taraclia</t>
  </si>
  <si>
    <t>mun. Comrat</t>
  </si>
  <si>
    <t>2012/13</t>
  </si>
  <si>
    <t>Universitatea de Stat din Comrat</t>
  </si>
  <si>
    <t>NA</t>
  </si>
  <si>
    <t>Pe tipuri de proprietate</t>
  </si>
  <si>
    <t>Pe sexe</t>
  </si>
  <si>
    <t>Masculin</t>
  </si>
  <si>
    <t>Feminin</t>
  </si>
  <si>
    <t>Academia de Studii Economice din Moldova</t>
  </si>
  <si>
    <t>Cheltuieli pe student, 2008</t>
  </si>
  <si>
    <t>Cheltuieli pe student, 2012</t>
  </si>
  <si>
    <t>Superior</t>
  </si>
  <si>
    <t>Mediu de specialitate</t>
  </si>
  <si>
    <t>Secundar profesional</t>
  </si>
  <si>
    <t>Liceal, mediu general</t>
  </si>
  <si>
    <t>Gimnazial</t>
  </si>
  <si>
    <t>Ponderea in 2008</t>
  </si>
  <si>
    <t>% in 2009/10</t>
  </si>
  <si>
    <t xml:space="preserve"> % in 2010/11</t>
  </si>
  <si>
    <t>% in 2011/12</t>
  </si>
  <si>
    <t>Ponderea in 2012</t>
  </si>
  <si>
    <t>Cheltuieli pe student in 2009</t>
  </si>
  <si>
    <t>Cheltuieli pe student in 2010</t>
  </si>
  <si>
    <t>Cheltuieli pe student in 2011</t>
  </si>
  <si>
    <t>Ponderea in total studenti, 2008</t>
  </si>
  <si>
    <t>Ponderea in total studenti, 2012</t>
  </si>
  <si>
    <t>Ponderea in total institutii, 2008</t>
  </si>
  <si>
    <t>Total studenti 2008</t>
  </si>
  <si>
    <t>Ponderea in total studenti</t>
  </si>
  <si>
    <t>% din total studenti</t>
  </si>
  <si>
    <t>Institutul de Relatii Internationale din Moldova</t>
  </si>
  <si>
    <t>1. Cati studenti invata in institutiile de invatamant superior? (2008 - 2012)</t>
  </si>
  <si>
    <t>Proprietatea publica</t>
  </si>
  <si>
    <t>Proprietatea privata</t>
  </si>
  <si>
    <t>Ponderea invatamant superior in invatamant total</t>
  </si>
  <si>
    <t>Total persoane in invatamant</t>
  </si>
  <si>
    <t>Pe 19 universitati de stat</t>
  </si>
  <si>
    <t>Numarul studenti 2009/10</t>
  </si>
  <si>
    <t>Numarul studenti 2010/11</t>
  </si>
  <si>
    <t>Numarul studenti 2011/12</t>
  </si>
  <si>
    <t>Numarul studenti 2012</t>
  </si>
  <si>
    <t>Universitatea Tehnica a Moldovei</t>
  </si>
  <si>
    <t>Universitatea Agrara de Stat din Moldova</t>
  </si>
  <si>
    <t>Universitatea Pedagogica de Stat „Ion Creanga”</t>
  </si>
  <si>
    <t>Universitatea de Stat „Alecu Russo” din Balti</t>
  </si>
  <si>
    <t>Academia de Administrare Publica</t>
  </si>
  <si>
    <t>2. Cheltuieli din Bugetul Public National pe student (in medie pe un student la universitatile de stat din Republica Moldova)</t>
  </si>
  <si>
    <t>Studenti in institutiile de invatamant superior (publice si private)</t>
  </si>
  <si>
    <t>Numarul institutiilor de invatamant superior (publice si private)</t>
  </si>
  <si>
    <t>Universitatea de Stat de Educatie Fizica si Sport</t>
  </si>
  <si>
    <t>Universitatea de Stat „Bogdan Petriceicu Hasdeu” din Cahul</t>
  </si>
  <si>
    <t>Academia de Muzica, Teatru si Arte Plastice</t>
  </si>
  <si>
    <t>Universitatea Academiei de stiinte a Moldovei</t>
  </si>
  <si>
    <t>Primar sau fara scoala</t>
  </si>
  <si>
    <t>Pe municipii</t>
  </si>
  <si>
    <t>Ponderea in total institutii, 2012</t>
  </si>
  <si>
    <t>Academia „Stefan cel Mare” a MAI</t>
  </si>
  <si>
    <t>Nota: Institutii finantate in conformitate cu grupa functionala „invatamant”</t>
  </si>
  <si>
    <t>mun. Chisinau</t>
  </si>
  <si>
    <t>mun. Balti</t>
  </si>
  <si>
    <t>Universitatea de Stat de Medicina şi Farmacie „Nicolae Testemitanu”</t>
  </si>
  <si>
    <t>Academia Militara a Fortelor Armate „Alexandru cel Bun”</t>
  </si>
  <si>
    <t>Universitatea de Stat „Grigore Tamblac” din Taraclia</t>
  </si>
  <si>
    <t>Institutul de Stiinte ale Educatiei</t>
  </si>
  <si>
    <t>Universitatea de Stat de Medicina si Farmacie „Nicolae Testemitanu”</t>
  </si>
  <si>
    <t>Universitatea Academiei de Stiinte a Moldovei</t>
  </si>
  <si>
    <t>Pondere in total studenti</t>
  </si>
  <si>
    <t>2008</t>
  </si>
  <si>
    <t>2009</t>
  </si>
  <si>
    <t>2010</t>
  </si>
  <si>
    <t>2011</t>
  </si>
  <si>
    <t>2012</t>
  </si>
  <si>
    <t>Rata de ocupare</t>
  </si>
  <si>
    <t>..</t>
  </si>
  <si>
    <t>Rata somajului</t>
  </si>
  <si>
    <t>Rata de ocupare si somaj dupa nivel de instruire</t>
  </si>
  <si>
    <t xml:space="preserve">Ponderea 5 universitati de stat in total </t>
  </si>
  <si>
    <t>Nr. studenti</t>
  </si>
  <si>
    <t>Total 5 universitati</t>
  </si>
  <si>
    <t>Total invatamant superior</t>
  </si>
  <si>
    <t>Cheltuieli din BPN in 2012</t>
  </si>
</sst>
</file>

<file path=xl/styles.xml><?xml version="1.0" encoding="utf-8"?>
<styleSheet xmlns="http://schemas.openxmlformats.org/spreadsheetml/2006/main">
  <numFmts count="3">
    <numFmt numFmtId="164" formatCode="_([$MDL]\ * #,##0.00_);_([$MDL]\ * \(#,##0.00\);_([$MDL]\ * &quot;-&quot;??_);_(@_)"/>
    <numFmt numFmtId="165" formatCode="_([$MDL]\ * #,##0_);_([$MDL]\ * \(#,##0\);_([$MDL]\ * &quot;-&quot;??_);_(@_)"/>
    <numFmt numFmtId="166" formatCode="0.0"/>
  </numFmts>
  <fonts count="2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1"/>
      <name val="Times New Roman"/>
      <family val="2"/>
    </font>
    <font>
      <b/>
      <sz val="9"/>
      <name val="Calibri"/>
      <family val="2"/>
      <scheme val="minor"/>
    </font>
    <font>
      <sz val="9"/>
      <name val="Calibri"/>
      <family val="2"/>
      <scheme val="minor"/>
    </font>
    <font>
      <b/>
      <i/>
      <sz val="9"/>
      <name val="Calibri"/>
      <family val="2"/>
      <scheme val="minor"/>
    </font>
    <font>
      <i/>
      <sz val="9"/>
      <name val="Calibri"/>
      <family val="2"/>
      <scheme val="minor"/>
    </font>
    <font>
      <sz val="9"/>
      <name val="Times New Roman"/>
      <family val="1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9"/>
      <name val="Times New Roman"/>
      <family val="1"/>
    </font>
    <font>
      <i/>
      <sz val="9"/>
      <name val="Times New Roman"/>
      <family val="1"/>
    </font>
    <font>
      <b/>
      <i/>
      <sz val="9"/>
      <name val="Times New Roman"/>
      <family val="1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6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  <xf numFmtId="0" fontId="18" fillId="0" borderId="0"/>
    <xf numFmtId="0" fontId="1" fillId="0" borderId="0"/>
    <xf numFmtId="0" fontId="1" fillId="0" borderId="0"/>
  </cellStyleXfs>
  <cellXfs count="32">
    <xf numFmtId="0" fontId="0" fillId="0" borderId="0" xfId="0"/>
    <xf numFmtId="0" fontId="19" fillId="0" borderId="0" xfId="0" applyFont="1" applyFill="1" applyBorder="1" applyAlignment="1">
      <alignment horizontal="center" wrapText="1"/>
    </xf>
    <xf numFmtId="0" fontId="20" fillId="0" borderId="0" xfId="0" applyFont="1" applyFill="1" applyBorder="1"/>
    <xf numFmtId="0" fontId="21" fillId="0" borderId="0" xfId="0" applyFont="1" applyFill="1" applyBorder="1"/>
    <xf numFmtId="0" fontId="19" fillId="0" borderId="0" xfId="0" applyFont="1" applyFill="1" applyBorder="1" applyAlignment="1">
      <alignment horizontal="center"/>
    </xf>
    <xf numFmtId="2" fontId="20" fillId="0" borderId="0" xfId="0" applyNumberFormat="1" applyFont="1" applyFill="1" applyBorder="1"/>
    <xf numFmtId="0" fontId="20" fillId="0" borderId="0" xfId="0" applyFont="1" applyFill="1" applyBorder="1" applyAlignment="1">
      <alignment wrapText="1"/>
    </xf>
    <xf numFmtId="0" fontId="19" fillId="0" borderId="0" xfId="0" applyFont="1" applyFill="1" applyBorder="1"/>
    <xf numFmtId="0" fontId="22" fillId="0" borderId="0" xfId="0" applyFont="1" applyFill="1" applyBorder="1"/>
    <xf numFmtId="166" fontId="20" fillId="0" borderId="0" xfId="0" applyNumberFormat="1" applyFont="1" applyFill="1" applyBorder="1"/>
    <xf numFmtId="0" fontId="21" fillId="0" borderId="0" xfId="0" applyFont="1" applyFill="1" applyBorder="1" applyAlignment="1">
      <alignment wrapText="1"/>
    </xf>
    <xf numFmtId="0" fontId="23" fillId="0" borderId="0" xfId="0" applyFont="1" applyFill="1" applyBorder="1" applyAlignment="1">
      <alignment horizontal="center" wrapText="1"/>
    </xf>
    <xf numFmtId="164" fontId="23" fillId="0" borderId="0" xfId="0" applyNumberFormat="1" applyFont="1" applyFill="1" applyBorder="1"/>
    <xf numFmtId="164" fontId="20" fillId="0" borderId="0" xfId="0" applyNumberFormat="1" applyFont="1" applyFill="1" applyBorder="1"/>
    <xf numFmtId="3" fontId="23" fillId="0" borderId="0" xfId="0" applyNumberFormat="1" applyFont="1" applyFill="1" applyBorder="1"/>
    <xf numFmtId="0" fontId="23" fillId="0" borderId="0" xfId="0" applyFont="1" applyFill="1" applyBorder="1"/>
    <xf numFmtId="0" fontId="24" fillId="0" borderId="0" xfId="0" applyFont="1" applyFill="1"/>
    <xf numFmtId="0" fontId="26" fillId="0" borderId="0" xfId="0" applyFont="1" applyFill="1" applyBorder="1"/>
    <xf numFmtId="0" fontId="27" fillId="0" borderId="0" xfId="0" applyFont="1" applyFill="1" applyBorder="1"/>
    <xf numFmtId="0" fontId="28" fillId="0" borderId="0" xfId="0" applyFont="1" applyFill="1" applyBorder="1"/>
    <xf numFmtId="0" fontId="28" fillId="0" borderId="0" xfId="0" applyFont="1" applyFill="1" applyBorder="1" applyAlignment="1">
      <alignment horizontal="left"/>
    </xf>
    <xf numFmtId="1" fontId="20" fillId="0" borderId="0" xfId="0" applyNumberFormat="1" applyFont="1" applyFill="1" applyBorder="1"/>
    <xf numFmtId="0" fontId="24" fillId="0" borderId="0" xfId="0" applyFont="1" applyFill="1" applyAlignment="1">
      <alignment wrapText="1"/>
    </xf>
    <xf numFmtId="0" fontId="25" fillId="0" borderId="0" xfId="0" applyFont="1" applyFill="1" applyAlignment="1">
      <alignment horizontal="center" wrapText="1"/>
    </xf>
    <xf numFmtId="165" fontId="24" fillId="0" borderId="0" xfId="0" applyNumberFormat="1" applyFont="1" applyFill="1"/>
    <xf numFmtId="0" fontId="25" fillId="0" borderId="0" xfId="0" applyFont="1" applyFill="1" applyAlignment="1" applyProtection="1">
      <alignment horizontal="center" wrapText="1"/>
      <protection locked="0"/>
    </xf>
    <xf numFmtId="0" fontId="24" fillId="0" borderId="0" xfId="0" applyFont="1" applyFill="1" applyAlignment="1" applyProtection="1">
      <alignment horizontal="right"/>
      <protection locked="0"/>
    </xf>
    <xf numFmtId="0" fontId="0" fillId="0" borderId="0" xfId="0" applyAlignment="1" applyProtection="1">
      <alignment horizontal="left"/>
      <protection locked="0"/>
    </xf>
    <xf numFmtId="0" fontId="1" fillId="0" borderId="0" xfId="0" applyFont="1" applyAlignment="1" applyProtection="1">
      <alignment horizontal="left"/>
      <protection locked="0"/>
    </xf>
    <xf numFmtId="0" fontId="0" fillId="0" borderId="0" xfId="0" applyAlignment="1" applyProtection="1">
      <alignment horizontal="right"/>
      <protection locked="0"/>
    </xf>
    <xf numFmtId="0" fontId="1" fillId="0" borderId="0" xfId="0" applyFont="1" applyAlignment="1" applyProtection="1">
      <alignment horizontal="right"/>
      <protection locked="0"/>
    </xf>
    <xf numFmtId="0" fontId="20" fillId="0" borderId="10" xfId="0" applyFont="1" applyFill="1" applyBorder="1" applyAlignment="1">
      <alignment horizontal="center" wrapText="1"/>
    </xf>
  </cellXfs>
  <cellStyles count="46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2" xfId="42"/>
    <cellStyle name="Normal 2 2" xfId="43"/>
    <cellStyle name="Normal 2 3" xfId="45"/>
    <cellStyle name="Normal 3" xfId="44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aap.gov.md/" TargetMode="External"/><Relationship Id="rId3" Type="http://schemas.openxmlformats.org/officeDocument/2006/relationships/hyperlink" Target="http://www.upsc.md/" TargetMode="External"/><Relationship Id="rId7" Type="http://schemas.openxmlformats.org/officeDocument/2006/relationships/hyperlink" Target="http://www.usarb.md/" TargetMode="External"/><Relationship Id="rId12" Type="http://schemas.openxmlformats.org/officeDocument/2006/relationships/printerSettings" Target="../printerSettings/printerSettings1.bin"/><Relationship Id="rId2" Type="http://schemas.openxmlformats.org/officeDocument/2006/relationships/hyperlink" Target="http://www.uasm.md/" TargetMode="External"/><Relationship Id="rId1" Type="http://schemas.openxmlformats.org/officeDocument/2006/relationships/hyperlink" Target="http://www.uasm.md/" TargetMode="External"/><Relationship Id="rId6" Type="http://schemas.openxmlformats.org/officeDocument/2006/relationships/hyperlink" Target="http://www.usarb.md/" TargetMode="External"/><Relationship Id="rId11" Type="http://schemas.openxmlformats.org/officeDocument/2006/relationships/hyperlink" Target="http://www.upsc.md/" TargetMode="External"/><Relationship Id="rId5" Type="http://schemas.openxmlformats.org/officeDocument/2006/relationships/hyperlink" Target="http://aap.gov.md/" TargetMode="External"/><Relationship Id="rId10" Type="http://schemas.openxmlformats.org/officeDocument/2006/relationships/hyperlink" Target="http://www.uasm.md/" TargetMode="External"/><Relationship Id="rId4" Type="http://schemas.openxmlformats.org/officeDocument/2006/relationships/hyperlink" Target="http://www.upsc.md/" TargetMode="External"/><Relationship Id="rId9" Type="http://schemas.openxmlformats.org/officeDocument/2006/relationships/hyperlink" Target="http://www.usch.md/de/informatii-generale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96"/>
  <sheetViews>
    <sheetView tabSelected="1" zoomScale="90" zoomScaleNormal="90" workbookViewId="0">
      <selection activeCell="A87" sqref="A87"/>
    </sheetView>
  </sheetViews>
  <sheetFormatPr defaultRowHeight="12"/>
  <cols>
    <col min="1" max="1" width="34.140625" style="2" customWidth="1"/>
    <col min="2" max="2" width="20.5703125" style="2" customWidth="1"/>
    <col min="3" max="3" width="16.5703125" style="2" customWidth="1"/>
    <col min="4" max="4" width="17.7109375" style="2" customWidth="1"/>
    <col min="5" max="5" width="19.140625" style="2" customWidth="1"/>
    <col min="6" max="6" width="17.42578125" style="2" customWidth="1"/>
    <col min="7" max="7" width="19.28515625" style="2" customWidth="1"/>
    <col min="8" max="8" width="19.7109375" style="2" customWidth="1"/>
    <col min="9" max="10" width="16.42578125" style="2" customWidth="1"/>
    <col min="11" max="11" width="21.7109375" style="2" customWidth="1"/>
    <col min="12" max="13" width="16" style="2" customWidth="1"/>
    <col min="14" max="14" width="18" style="2" customWidth="1"/>
    <col min="15" max="15" width="15" style="2" customWidth="1"/>
    <col min="16" max="16" width="15" style="2" bestFit="1" customWidth="1"/>
    <col min="17" max="16384" width="9.140625" style="2"/>
  </cols>
  <sheetData>
    <row r="1" spans="1:15">
      <c r="A1" s="2" t="s">
        <v>40</v>
      </c>
    </row>
    <row r="2" spans="1:15">
      <c r="A2" s="3" t="s">
        <v>13</v>
      </c>
      <c r="B2" s="4">
        <v>2008</v>
      </c>
      <c r="C2" s="4" t="s">
        <v>25</v>
      </c>
      <c r="D2" s="4" t="s">
        <v>4</v>
      </c>
      <c r="E2" s="4" t="s">
        <v>26</v>
      </c>
      <c r="F2" s="4" t="s">
        <v>5</v>
      </c>
      <c r="G2" s="4" t="s">
        <v>27</v>
      </c>
      <c r="H2" s="4" t="s">
        <v>6</v>
      </c>
      <c r="I2" s="4" t="s">
        <v>28</v>
      </c>
      <c r="J2" s="4">
        <v>2012</v>
      </c>
      <c r="K2" s="4" t="s">
        <v>29</v>
      </c>
    </row>
    <row r="3" spans="1:15">
      <c r="A3" s="2" t="s">
        <v>41</v>
      </c>
      <c r="B3" s="2">
        <v>93069</v>
      </c>
      <c r="C3" s="5">
        <f>(B3*100)/$B$5</f>
        <v>81.024681147433938</v>
      </c>
      <c r="D3" s="2">
        <v>90256</v>
      </c>
      <c r="E3" s="21">
        <f>(D3*100)/D5</f>
        <v>82.131547337385797</v>
      </c>
      <c r="F3" s="2">
        <v>88791</v>
      </c>
      <c r="G3" s="21">
        <f>(F3*100)/F5</f>
        <v>82.356487622086391</v>
      </c>
      <c r="H3" s="2">
        <v>84946</v>
      </c>
      <c r="I3" s="21">
        <f>(H3*100)/H5</f>
        <v>81.713417214975564</v>
      </c>
      <c r="J3" s="2">
        <v>83008</v>
      </c>
      <c r="K3" s="5">
        <f>(J3*100)/$J$5</f>
        <v>81.016611684787918</v>
      </c>
    </row>
    <row r="4" spans="1:15">
      <c r="A4" s="2" t="s">
        <v>42</v>
      </c>
      <c r="B4" s="2">
        <v>21796</v>
      </c>
      <c r="C4" s="5">
        <f>(B4*100)/$B$5</f>
        <v>18.975318852566055</v>
      </c>
      <c r="D4" s="2">
        <v>19636</v>
      </c>
      <c r="E4" s="21">
        <f>(D4*100)/D5</f>
        <v>17.868452662614203</v>
      </c>
      <c r="F4" s="2">
        <v>19022</v>
      </c>
      <c r="G4" s="21">
        <f>(F4*100)/F5</f>
        <v>17.643512377913609</v>
      </c>
      <c r="H4" s="2">
        <v>19010</v>
      </c>
      <c r="I4" s="21">
        <f>(H4*100)/H5</f>
        <v>18.286582785024432</v>
      </c>
      <c r="J4" s="2">
        <v>19450</v>
      </c>
      <c r="K4" s="5">
        <f>(J4*100)/$J$5</f>
        <v>18.983388315212085</v>
      </c>
    </row>
    <row r="5" spans="1:15">
      <c r="A5" s="7" t="s">
        <v>43</v>
      </c>
      <c r="B5" s="7">
        <v>114865</v>
      </c>
      <c r="C5" s="5">
        <f>(B5*100)/B6</f>
        <v>16.016180015923457</v>
      </c>
      <c r="D5" s="7">
        <v>109892</v>
      </c>
      <c r="E5" s="21">
        <f>(D5*100)/D6</f>
        <v>15.888084225988669</v>
      </c>
      <c r="F5" s="7">
        <v>107813</v>
      </c>
      <c r="G5" s="21">
        <f>(F5*100)/F6</f>
        <v>16.016715988638119</v>
      </c>
      <c r="H5" s="7">
        <v>103956</v>
      </c>
      <c r="I5" s="21">
        <f>(H5*100)/H6</f>
        <v>15.827408230690763</v>
      </c>
      <c r="J5" s="7">
        <v>102458</v>
      </c>
      <c r="K5" s="5">
        <f>(J5*100)/J6</f>
        <v>15.875558971275927</v>
      </c>
    </row>
    <row r="6" spans="1:15">
      <c r="A6" s="7" t="s">
        <v>44</v>
      </c>
      <c r="B6" s="7">
        <v>717181</v>
      </c>
      <c r="C6" s="2" t="s">
        <v>12</v>
      </c>
      <c r="D6" s="7">
        <v>691663</v>
      </c>
      <c r="E6" s="2" t="s">
        <v>12</v>
      </c>
      <c r="F6" s="7">
        <v>673128</v>
      </c>
      <c r="G6" s="2" t="s">
        <v>12</v>
      </c>
      <c r="H6" s="7">
        <v>656810</v>
      </c>
      <c r="I6" s="2" t="s">
        <v>12</v>
      </c>
      <c r="J6" s="7">
        <v>645382</v>
      </c>
      <c r="K6" s="2" t="s">
        <v>12</v>
      </c>
    </row>
    <row r="8" spans="1:15" ht="36" customHeight="1">
      <c r="A8" s="6" t="s">
        <v>63</v>
      </c>
      <c r="B8" s="31" t="s">
        <v>56</v>
      </c>
      <c r="C8" s="31"/>
      <c r="D8" s="31"/>
      <c r="E8" s="31"/>
      <c r="F8" s="31"/>
      <c r="G8" s="31"/>
      <c r="H8" s="31"/>
      <c r="I8" s="31" t="s">
        <v>57</v>
      </c>
      <c r="J8" s="31"/>
      <c r="K8" s="31"/>
      <c r="L8" s="31"/>
      <c r="M8" s="31"/>
      <c r="N8" s="31"/>
      <c r="O8" s="31"/>
    </row>
    <row r="9" spans="1:15" ht="24">
      <c r="B9" s="4">
        <v>2008</v>
      </c>
      <c r="C9" s="1" t="s">
        <v>33</v>
      </c>
      <c r="D9" s="4" t="s">
        <v>4</v>
      </c>
      <c r="E9" s="4" t="s">
        <v>5</v>
      </c>
      <c r="F9" s="4" t="s">
        <v>6</v>
      </c>
      <c r="G9" s="4">
        <v>2012</v>
      </c>
      <c r="H9" s="1" t="s">
        <v>34</v>
      </c>
      <c r="I9" s="4">
        <v>2008</v>
      </c>
      <c r="J9" s="1" t="s">
        <v>35</v>
      </c>
      <c r="K9" s="4" t="s">
        <v>4</v>
      </c>
      <c r="L9" s="4" t="s">
        <v>5</v>
      </c>
      <c r="M9" s="4" t="s">
        <v>6</v>
      </c>
      <c r="N9" s="4" t="s">
        <v>10</v>
      </c>
      <c r="O9" s="1" t="s">
        <v>64</v>
      </c>
    </row>
    <row r="10" spans="1:15">
      <c r="A10" s="2" t="s">
        <v>67</v>
      </c>
      <c r="B10" s="2">
        <v>100449</v>
      </c>
      <c r="C10" s="5">
        <f>(B10*100)/$B$15</f>
        <v>87.449614765159097</v>
      </c>
      <c r="D10" s="2">
        <v>98076</v>
      </c>
      <c r="E10" s="2">
        <v>96729</v>
      </c>
      <c r="F10" s="2">
        <v>93673</v>
      </c>
      <c r="G10" s="2">
        <v>92416</v>
      </c>
      <c r="H10" s="5">
        <f>(G10*100)/$G$15</f>
        <v>90.198910773194868</v>
      </c>
      <c r="I10" s="2">
        <v>25</v>
      </c>
      <c r="J10" s="5">
        <f>(I10*100)/$I$15</f>
        <v>80.645161290322577</v>
      </c>
      <c r="K10" s="2">
        <v>27</v>
      </c>
      <c r="L10" s="2">
        <v>27</v>
      </c>
      <c r="M10" s="2">
        <v>28</v>
      </c>
      <c r="N10" s="2">
        <v>28</v>
      </c>
      <c r="O10" s="5">
        <f>(N10*100)/$N$15</f>
        <v>82.352941176470594</v>
      </c>
    </row>
    <row r="11" spans="1:15">
      <c r="A11" s="2" t="s">
        <v>68</v>
      </c>
      <c r="B11" s="2">
        <v>9552</v>
      </c>
      <c r="C11" s="5">
        <f t="shared" ref="C11:C15" si="0">(B11*100)/$B$15</f>
        <v>8.3158490401776</v>
      </c>
      <c r="D11" s="2">
        <v>7836</v>
      </c>
      <c r="E11" s="2">
        <v>7359</v>
      </c>
      <c r="F11" s="2">
        <v>6783</v>
      </c>
      <c r="G11" s="2">
        <v>6351</v>
      </c>
      <c r="H11" s="5">
        <f t="shared" ref="H11:H14" si="1">(G11*100)/$G$15</f>
        <v>6.1986374904839057</v>
      </c>
      <c r="I11" s="2">
        <v>3</v>
      </c>
      <c r="J11" s="5">
        <f t="shared" ref="J11:J15" si="2">(I11*100)/$I$15</f>
        <v>9.67741935483871</v>
      </c>
      <c r="K11" s="2">
        <v>3</v>
      </c>
      <c r="L11" s="2">
        <v>3</v>
      </c>
      <c r="M11" s="2">
        <v>3</v>
      </c>
      <c r="N11" s="2">
        <v>3</v>
      </c>
      <c r="O11" s="5">
        <f t="shared" ref="O11:O15" si="3">(N11*100)/$N$15</f>
        <v>8.8235294117647065</v>
      </c>
    </row>
    <row r="12" spans="1:15">
      <c r="A12" s="2" t="s">
        <v>7</v>
      </c>
      <c r="B12" s="2">
        <v>2246</v>
      </c>
      <c r="C12" s="5">
        <f t="shared" si="0"/>
        <v>1.9553388760719106</v>
      </c>
      <c r="D12" s="2">
        <v>1622</v>
      </c>
      <c r="E12" s="2">
        <v>1506</v>
      </c>
      <c r="F12" s="2">
        <v>1517</v>
      </c>
      <c r="G12" s="2">
        <v>1636</v>
      </c>
      <c r="H12" s="5">
        <f t="shared" si="1"/>
        <v>1.5967518397782505</v>
      </c>
      <c r="I12" s="2">
        <v>1</v>
      </c>
      <c r="J12" s="5">
        <f t="shared" si="2"/>
        <v>3.225806451612903</v>
      </c>
      <c r="K12" s="2">
        <v>1</v>
      </c>
      <c r="L12" s="2">
        <v>1</v>
      </c>
      <c r="M12" s="2">
        <v>1</v>
      </c>
      <c r="N12" s="2">
        <v>1</v>
      </c>
      <c r="O12" s="5">
        <f t="shared" si="3"/>
        <v>2.9411764705882355</v>
      </c>
    </row>
    <row r="13" spans="1:15">
      <c r="A13" s="2" t="s">
        <v>8</v>
      </c>
      <c r="B13" s="2">
        <v>313</v>
      </c>
      <c r="C13" s="5">
        <f t="shared" si="0"/>
        <v>0.27249379706612109</v>
      </c>
      <c r="D13" s="2">
        <v>297</v>
      </c>
      <c r="E13" s="2">
        <v>301</v>
      </c>
      <c r="F13" s="2">
        <v>281</v>
      </c>
      <c r="G13" s="2">
        <v>284</v>
      </c>
      <c r="H13" s="5">
        <f t="shared" si="1"/>
        <v>0.27718674969255697</v>
      </c>
      <c r="I13" s="2">
        <v>1</v>
      </c>
      <c r="J13" s="5">
        <f t="shared" si="2"/>
        <v>3.225806451612903</v>
      </c>
      <c r="K13" s="2">
        <v>1</v>
      </c>
      <c r="L13" s="2">
        <v>1</v>
      </c>
      <c r="M13" s="2">
        <v>1</v>
      </c>
      <c r="N13" s="2">
        <v>1</v>
      </c>
      <c r="O13" s="5">
        <f t="shared" si="3"/>
        <v>2.9411764705882355</v>
      </c>
    </row>
    <row r="14" spans="1:15">
      <c r="A14" s="2" t="s">
        <v>9</v>
      </c>
      <c r="B14" s="2">
        <v>2305</v>
      </c>
      <c r="C14" s="5">
        <f t="shared" si="0"/>
        <v>2.0067035215252687</v>
      </c>
      <c r="D14" s="2">
        <v>2061</v>
      </c>
      <c r="E14" s="2">
        <v>1918</v>
      </c>
      <c r="F14" s="2">
        <v>1702</v>
      </c>
      <c r="G14" s="2">
        <v>1771</v>
      </c>
      <c r="H14" s="5">
        <f t="shared" si="1"/>
        <v>1.7285131468504167</v>
      </c>
      <c r="I14" s="2">
        <v>1</v>
      </c>
      <c r="J14" s="5">
        <f t="shared" si="2"/>
        <v>3.225806451612903</v>
      </c>
      <c r="K14" s="2">
        <v>1</v>
      </c>
      <c r="L14" s="2">
        <v>1</v>
      </c>
      <c r="M14" s="2">
        <v>1</v>
      </c>
      <c r="N14" s="2">
        <v>1</v>
      </c>
      <c r="O14" s="5">
        <f t="shared" si="3"/>
        <v>2.9411764705882355</v>
      </c>
    </row>
    <row r="15" spans="1:15">
      <c r="A15" s="7" t="s">
        <v>0</v>
      </c>
      <c r="B15" s="7">
        <f>SUM(B10:B14)</f>
        <v>114865</v>
      </c>
      <c r="C15" s="2">
        <f t="shared" si="0"/>
        <v>100</v>
      </c>
      <c r="D15" s="7">
        <f>SUM(D10:D14)</f>
        <v>109892</v>
      </c>
      <c r="E15" s="7">
        <f>SUM(E10:E14)</f>
        <v>107813</v>
      </c>
      <c r="F15" s="7">
        <f>SUM(F10:F14)</f>
        <v>103956</v>
      </c>
      <c r="G15" s="7">
        <v>102458</v>
      </c>
      <c r="H15" s="2">
        <f>(G15*100)/$G$15</f>
        <v>100</v>
      </c>
      <c r="I15" s="7">
        <f>SUM(I10:I14)</f>
        <v>31</v>
      </c>
      <c r="J15" s="5">
        <f t="shared" si="2"/>
        <v>100</v>
      </c>
      <c r="K15" s="7">
        <f>SUM(K10:K14)</f>
        <v>33</v>
      </c>
      <c r="L15" s="7">
        <f>SUM(L10:L14)</f>
        <v>33</v>
      </c>
      <c r="M15" s="7">
        <f>SUM(M10:M14)</f>
        <v>34</v>
      </c>
      <c r="N15" s="7">
        <v>34</v>
      </c>
      <c r="O15" s="5">
        <f t="shared" si="3"/>
        <v>100</v>
      </c>
    </row>
    <row r="16" spans="1:15">
      <c r="A16" s="7"/>
      <c r="B16" s="7"/>
      <c r="C16" s="7"/>
      <c r="D16" s="7"/>
      <c r="E16" s="7"/>
      <c r="F16" s="7"/>
      <c r="G16" s="7"/>
      <c r="I16" s="7"/>
      <c r="J16" s="7"/>
      <c r="K16" s="7"/>
    </row>
    <row r="17" spans="1:20" s="8" customFormat="1">
      <c r="A17" s="3" t="s">
        <v>14</v>
      </c>
      <c r="B17" s="4" t="s">
        <v>3</v>
      </c>
      <c r="C17" s="4" t="s">
        <v>75</v>
      </c>
      <c r="D17" s="4" t="s">
        <v>4</v>
      </c>
      <c r="E17" s="4" t="s">
        <v>75</v>
      </c>
      <c r="F17" s="4" t="s">
        <v>5</v>
      </c>
      <c r="G17" s="4" t="s">
        <v>75</v>
      </c>
      <c r="H17" s="4" t="s">
        <v>6</v>
      </c>
      <c r="I17" s="4" t="s">
        <v>75</v>
      </c>
      <c r="J17" s="4" t="s">
        <v>10</v>
      </c>
      <c r="K17" s="4" t="s">
        <v>75</v>
      </c>
      <c r="M17" s="3"/>
      <c r="N17" s="3"/>
      <c r="O17" s="3"/>
    </row>
    <row r="18" spans="1:20">
      <c r="A18" s="2" t="s">
        <v>15</v>
      </c>
      <c r="B18" s="2">
        <v>48493</v>
      </c>
      <c r="C18" s="9">
        <f>(B18*100)/B20</f>
        <v>42.217385626605143</v>
      </c>
      <c r="D18" s="2">
        <v>47877</v>
      </c>
      <c r="E18" s="9">
        <f>(D18*100)/D20</f>
        <v>43.567320642084958</v>
      </c>
      <c r="F18" s="2">
        <v>46611</v>
      </c>
      <c r="G18" s="9">
        <f>(F18*100)/F20</f>
        <v>43.233190802593377</v>
      </c>
      <c r="H18" s="2">
        <v>45380</v>
      </c>
      <c r="I18" s="9">
        <f>(H18*100)/H20</f>
        <v>43.653083997075683</v>
      </c>
      <c r="J18" s="2">
        <v>45087</v>
      </c>
      <c r="K18" s="9">
        <f>(J18*100)/J20</f>
        <v>44.00534853305745</v>
      </c>
      <c r="M18" s="7"/>
      <c r="N18" s="7"/>
      <c r="O18" s="7"/>
    </row>
    <row r="19" spans="1:20">
      <c r="A19" s="2" t="s">
        <v>16</v>
      </c>
      <c r="B19" s="2">
        <v>66372</v>
      </c>
      <c r="C19" s="9">
        <f>(B19*100)/B20</f>
        <v>57.782614373394857</v>
      </c>
      <c r="D19" s="2">
        <v>62015</v>
      </c>
      <c r="E19" s="9">
        <f>(D19*100)/D20</f>
        <v>56.432679357915042</v>
      </c>
      <c r="F19" s="2">
        <v>61202</v>
      </c>
      <c r="G19" s="9">
        <f>(F19*100)/F20</f>
        <v>56.766809197406623</v>
      </c>
      <c r="H19" s="2">
        <v>58576</v>
      </c>
      <c r="I19" s="9">
        <f>(H19*100)/H20</f>
        <v>56.346916002924317</v>
      </c>
      <c r="J19" s="2">
        <v>57371</v>
      </c>
      <c r="K19" s="9">
        <f>(J19*100)/J20</f>
        <v>55.99465146694255</v>
      </c>
      <c r="M19" s="7"/>
      <c r="N19" s="7"/>
      <c r="O19" s="7"/>
    </row>
    <row r="20" spans="1:20">
      <c r="A20" s="7" t="s">
        <v>0</v>
      </c>
      <c r="B20" s="2">
        <f>SUM(B18:B19)</f>
        <v>114865</v>
      </c>
      <c r="C20" s="9"/>
      <c r="D20" s="2">
        <f>SUM(D18:D19)</f>
        <v>109892</v>
      </c>
      <c r="F20" s="2">
        <f>SUM(F18:F19)</f>
        <v>107813</v>
      </c>
      <c r="H20" s="2">
        <f>SUM(H18:H19)</f>
        <v>103956</v>
      </c>
      <c r="J20" s="2">
        <f>SUM(J18:J19)</f>
        <v>102458</v>
      </c>
    </row>
    <row r="21" spans="1:20">
      <c r="A21" s="7"/>
      <c r="C21" s="9"/>
    </row>
    <row r="22" spans="1:20" ht="24">
      <c r="A22" s="10" t="s">
        <v>45</v>
      </c>
      <c r="B22" s="1" t="s">
        <v>36</v>
      </c>
      <c r="C22" s="1" t="s">
        <v>33</v>
      </c>
      <c r="D22" s="1" t="s">
        <v>46</v>
      </c>
      <c r="E22" s="1" t="s">
        <v>37</v>
      </c>
      <c r="F22" s="1" t="s">
        <v>47</v>
      </c>
      <c r="G22" s="2" t="s">
        <v>38</v>
      </c>
      <c r="H22" s="2" t="s">
        <v>48</v>
      </c>
      <c r="I22" s="2" t="s">
        <v>38</v>
      </c>
      <c r="J22" s="1" t="s">
        <v>49</v>
      </c>
      <c r="K22" s="1" t="s">
        <v>34</v>
      </c>
      <c r="M22" s="11"/>
      <c r="N22" s="11"/>
      <c r="P22" s="11"/>
      <c r="Q22" s="11"/>
      <c r="S22" s="11"/>
    </row>
    <row r="23" spans="1:20" ht="15">
      <c r="A23" s="22" t="s">
        <v>1</v>
      </c>
      <c r="B23" s="2">
        <v>17430</v>
      </c>
      <c r="C23" s="9">
        <f t="shared" ref="C23:C40" si="4">(B23*100)/$B$15</f>
        <v>15.174335089017543</v>
      </c>
      <c r="D23" s="2">
        <v>17854</v>
      </c>
      <c r="E23" s="9">
        <f t="shared" ref="E23:E41" si="5">(D23*100)/$D$15</f>
        <v>16.24686055399847</v>
      </c>
      <c r="F23" s="2">
        <v>17574</v>
      </c>
      <c r="G23" s="2">
        <f t="shared" ref="G23:G41" si="6">(F23*100)/$E$15</f>
        <v>16.300446142858469</v>
      </c>
      <c r="H23" s="2">
        <v>16902</v>
      </c>
      <c r="I23" s="2">
        <f t="shared" ref="I23:I41" si="7">(H23*100)/$F$15</f>
        <v>16.258801800761862</v>
      </c>
      <c r="J23" s="2">
        <v>16134</v>
      </c>
      <c r="K23" s="9">
        <f t="shared" ref="K23:K41" si="8">(J23*100)/$G$15</f>
        <v>15.74694020964688</v>
      </c>
      <c r="L23" s="12"/>
      <c r="N23" s="12"/>
      <c r="O23" s="12"/>
      <c r="Q23" s="12"/>
      <c r="R23" s="13"/>
      <c r="T23" s="13"/>
    </row>
    <row r="24" spans="1:20" ht="15">
      <c r="A24" s="22" t="s">
        <v>50</v>
      </c>
      <c r="B24" s="2">
        <v>18752</v>
      </c>
      <c r="C24" s="9">
        <f t="shared" si="4"/>
        <v>16.325251382057196</v>
      </c>
      <c r="D24" s="2">
        <v>18445</v>
      </c>
      <c r="E24" s="9">
        <f t="shared" si="5"/>
        <v>16.784661303825573</v>
      </c>
      <c r="F24" s="2">
        <v>17035</v>
      </c>
      <c r="G24" s="2">
        <f t="shared" si="6"/>
        <v>15.800506432433936</v>
      </c>
      <c r="H24" s="2">
        <v>15342</v>
      </c>
      <c r="I24" s="2">
        <f t="shared" si="7"/>
        <v>14.758166916772481</v>
      </c>
      <c r="J24" s="2">
        <v>14440</v>
      </c>
      <c r="K24" s="9">
        <f t="shared" si="8"/>
        <v>14.093579808311699</v>
      </c>
      <c r="L24" s="12"/>
      <c r="N24" s="12"/>
      <c r="O24" s="12"/>
      <c r="Q24" s="12"/>
      <c r="R24" s="13"/>
      <c r="T24" s="13"/>
    </row>
    <row r="25" spans="1:20" ht="30">
      <c r="A25" s="22" t="s">
        <v>17</v>
      </c>
      <c r="B25" s="2">
        <v>12544</v>
      </c>
      <c r="C25" s="9">
        <f t="shared" si="4"/>
        <v>10.920645975710617</v>
      </c>
      <c r="D25" s="2">
        <v>13502</v>
      </c>
      <c r="E25" s="9">
        <f t="shared" si="5"/>
        <v>12.286608670330871</v>
      </c>
      <c r="F25" s="2">
        <v>13594</v>
      </c>
      <c r="G25" s="2">
        <f t="shared" si="6"/>
        <v>12.608869060317401</v>
      </c>
      <c r="H25" s="2">
        <v>13483</v>
      </c>
      <c r="I25" s="2">
        <f t="shared" si="7"/>
        <v>12.969910346685136</v>
      </c>
      <c r="J25" s="2">
        <v>13250</v>
      </c>
      <c r="K25" s="9">
        <f t="shared" si="8"/>
        <v>12.932128286712604</v>
      </c>
      <c r="L25" s="12"/>
      <c r="N25" s="12"/>
      <c r="O25" s="12"/>
      <c r="Q25" s="12"/>
      <c r="R25" s="13"/>
      <c r="T25" s="13"/>
    </row>
    <row r="26" spans="1:20" ht="30">
      <c r="A26" s="22" t="s">
        <v>51</v>
      </c>
      <c r="B26" s="2">
        <v>8562</v>
      </c>
      <c r="C26" s="9">
        <f t="shared" si="4"/>
        <v>7.4539677012144692</v>
      </c>
      <c r="D26" s="2">
        <v>6665</v>
      </c>
      <c r="E26" s="9">
        <f t="shared" si="5"/>
        <v>6.0650456812142828</v>
      </c>
      <c r="F26" s="2">
        <v>6502</v>
      </c>
      <c r="G26" s="2">
        <f t="shared" si="6"/>
        <v>6.0308126107241238</v>
      </c>
      <c r="H26" s="2">
        <v>6207</v>
      </c>
      <c r="I26" s="2">
        <f t="shared" si="7"/>
        <v>5.9707953364885142</v>
      </c>
      <c r="J26" s="2">
        <v>6075</v>
      </c>
      <c r="K26" s="9">
        <f t="shared" si="8"/>
        <v>5.9292588182474768</v>
      </c>
      <c r="L26" s="12"/>
      <c r="N26" s="12"/>
      <c r="O26" s="12"/>
      <c r="Q26" s="12"/>
      <c r="R26" s="13"/>
      <c r="T26" s="13"/>
    </row>
    <row r="27" spans="1:20" ht="30">
      <c r="A27" s="22" t="s">
        <v>52</v>
      </c>
      <c r="B27" s="2">
        <v>6560</v>
      </c>
      <c r="C27" s="9">
        <f t="shared" si="4"/>
        <v>5.7110521046445824</v>
      </c>
      <c r="D27" s="2">
        <v>5867</v>
      </c>
      <c r="E27" s="9">
        <f t="shared" si="5"/>
        <v>5.3388781712954536</v>
      </c>
      <c r="F27" s="2">
        <v>5726</v>
      </c>
      <c r="G27" s="2">
        <f t="shared" si="6"/>
        <v>5.3110478328216448</v>
      </c>
      <c r="H27" s="2">
        <v>5519</v>
      </c>
      <c r="I27" s="2">
        <f t="shared" si="7"/>
        <v>5.3089768748316599</v>
      </c>
      <c r="J27" s="2">
        <v>5698</v>
      </c>
      <c r="K27" s="9">
        <f t="shared" si="8"/>
        <v>5.5613031681274281</v>
      </c>
      <c r="L27" s="12"/>
      <c r="N27" s="12"/>
      <c r="O27" s="12"/>
      <c r="Q27" s="12"/>
      <c r="R27" s="13"/>
      <c r="T27" s="13"/>
    </row>
    <row r="28" spans="1:20" ht="30">
      <c r="A28" s="22" t="s">
        <v>53</v>
      </c>
      <c r="B28" s="2">
        <v>8116</v>
      </c>
      <c r="C28" s="9">
        <f t="shared" si="4"/>
        <v>7.0656858050755238</v>
      </c>
      <c r="D28" s="2">
        <v>6528</v>
      </c>
      <c r="E28" s="9">
        <f t="shared" si="5"/>
        <v>5.9403778255014013</v>
      </c>
      <c r="F28" s="2">
        <v>6136</v>
      </c>
      <c r="G28" s="2">
        <f t="shared" si="6"/>
        <v>5.6913359242391923</v>
      </c>
      <c r="H28" s="2">
        <v>5807</v>
      </c>
      <c r="I28" s="2">
        <f t="shared" si="7"/>
        <v>5.5860171611066223</v>
      </c>
      <c r="J28" s="2">
        <v>5556</v>
      </c>
      <c r="K28" s="9">
        <f t="shared" si="8"/>
        <v>5.4227097932811494</v>
      </c>
      <c r="L28" s="12"/>
      <c r="N28" s="12"/>
      <c r="O28" s="12"/>
      <c r="Q28" s="12"/>
      <c r="R28" s="13"/>
      <c r="T28" s="13"/>
    </row>
    <row r="29" spans="1:20" ht="15">
      <c r="A29" s="22" t="s">
        <v>2</v>
      </c>
      <c r="B29" s="2">
        <v>5510</v>
      </c>
      <c r="C29" s="9">
        <f t="shared" si="4"/>
        <v>4.7969355330170202</v>
      </c>
      <c r="D29" s="2">
        <v>5676</v>
      </c>
      <c r="E29" s="9">
        <f t="shared" si="5"/>
        <v>5.1650711607760345</v>
      </c>
      <c r="F29" s="2">
        <v>5812</v>
      </c>
      <c r="G29" s="2">
        <f t="shared" si="6"/>
        <v>5.3908155788263015</v>
      </c>
      <c r="H29" s="2">
        <v>5339</v>
      </c>
      <c r="I29" s="2">
        <f t="shared" si="7"/>
        <v>5.1358266959098078</v>
      </c>
      <c r="J29" s="2">
        <v>4995</v>
      </c>
      <c r="K29" s="9">
        <f t="shared" si="8"/>
        <v>4.8751683616701476</v>
      </c>
      <c r="L29" s="12"/>
      <c r="N29" s="12"/>
      <c r="O29" s="12"/>
      <c r="Q29" s="12"/>
      <c r="R29" s="12"/>
      <c r="T29" s="13"/>
    </row>
    <row r="30" spans="1:20" ht="30">
      <c r="A30" s="22" t="s">
        <v>69</v>
      </c>
      <c r="B30" s="2">
        <v>4157</v>
      </c>
      <c r="C30" s="9">
        <f t="shared" si="4"/>
        <v>3.619031036434075</v>
      </c>
      <c r="D30" s="2">
        <v>4106</v>
      </c>
      <c r="E30" s="9">
        <f t="shared" si="5"/>
        <v>3.7363957339933753</v>
      </c>
      <c r="F30" s="2">
        <v>4186</v>
      </c>
      <c r="G30" s="2">
        <f t="shared" si="6"/>
        <v>3.8826486601801267</v>
      </c>
      <c r="H30" s="2">
        <v>4173</v>
      </c>
      <c r="I30" s="2">
        <f t="shared" si="7"/>
        <v>4.0141983146715923</v>
      </c>
      <c r="J30" s="2">
        <v>4184</v>
      </c>
      <c r="K30" s="9">
        <f t="shared" si="8"/>
        <v>4.0836245095551345</v>
      </c>
      <c r="N30" s="12"/>
      <c r="Q30" s="12"/>
      <c r="T30" s="13"/>
    </row>
    <row r="31" spans="1:20" ht="30">
      <c r="A31" s="22" t="s">
        <v>58</v>
      </c>
      <c r="B31" s="2">
        <v>2441</v>
      </c>
      <c r="C31" s="9">
        <f t="shared" si="4"/>
        <v>2.1251033822313152</v>
      </c>
      <c r="D31" s="2">
        <v>2781</v>
      </c>
      <c r="E31" s="9">
        <f t="shared" si="5"/>
        <v>2.5306664725366725</v>
      </c>
      <c r="F31" s="2">
        <v>3113</v>
      </c>
      <c r="G31" s="2">
        <f t="shared" si="6"/>
        <v>2.8874068989824977</v>
      </c>
      <c r="H31" s="2">
        <v>2782</v>
      </c>
      <c r="I31" s="2">
        <f t="shared" si="7"/>
        <v>2.6761322097810614</v>
      </c>
      <c r="J31" s="2">
        <v>2836</v>
      </c>
      <c r="K31" s="9">
        <f t="shared" si="8"/>
        <v>2.7679634581975052</v>
      </c>
      <c r="L31" s="12"/>
      <c r="N31" s="12"/>
      <c r="O31" s="12"/>
      <c r="Q31" s="12"/>
      <c r="R31" s="13"/>
      <c r="T31" s="13"/>
    </row>
    <row r="32" spans="1:20" ht="15">
      <c r="A32" s="22" t="s">
        <v>11</v>
      </c>
      <c r="B32" s="2">
        <v>2305</v>
      </c>
      <c r="C32" s="9">
        <f t="shared" si="4"/>
        <v>2.0067035215252687</v>
      </c>
      <c r="D32" s="2">
        <v>2061</v>
      </c>
      <c r="E32" s="9">
        <f t="shared" si="5"/>
        <v>1.8754777417828414</v>
      </c>
      <c r="F32" s="2">
        <v>1918</v>
      </c>
      <c r="G32" s="2">
        <f t="shared" si="6"/>
        <v>1.7790062422898909</v>
      </c>
      <c r="H32" s="2">
        <v>1702</v>
      </c>
      <c r="I32" s="2">
        <f t="shared" si="7"/>
        <v>1.6372311362499519</v>
      </c>
      <c r="J32" s="2">
        <v>1771</v>
      </c>
      <c r="K32" s="9">
        <f t="shared" si="8"/>
        <v>1.7285131468504167</v>
      </c>
      <c r="L32" s="12"/>
      <c r="N32" s="12"/>
      <c r="O32" s="12"/>
      <c r="Q32" s="12"/>
      <c r="R32" s="13"/>
      <c r="T32" s="13"/>
    </row>
    <row r="33" spans="1:21" ht="15">
      <c r="A33" s="22" t="s">
        <v>65</v>
      </c>
      <c r="B33" s="2">
        <v>1206</v>
      </c>
      <c r="C33" s="9">
        <f t="shared" si="4"/>
        <v>1.0499281765550863</v>
      </c>
      <c r="D33" s="2">
        <v>1333</v>
      </c>
      <c r="E33" s="9">
        <f t="shared" si="5"/>
        <v>1.2130091362428566</v>
      </c>
      <c r="F33" s="2">
        <v>1408</v>
      </c>
      <c r="G33" s="2">
        <f t="shared" si="6"/>
        <v>1.3059649578436738</v>
      </c>
      <c r="H33" s="2">
        <v>1606</v>
      </c>
      <c r="I33" s="2">
        <f t="shared" si="7"/>
        <v>1.5448843741582978</v>
      </c>
      <c r="J33" s="2">
        <v>1644</v>
      </c>
      <c r="K33" s="9">
        <f t="shared" si="8"/>
        <v>1.604559917234379</v>
      </c>
      <c r="L33" s="12"/>
      <c r="N33" s="12"/>
      <c r="O33" s="12"/>
      <c r="Q33" s="12"/>
      <c r="R33" s="13"/>
      <c r="T33" s="13"/>
    </row>
    <row r="34" spans="1:21" ht="30">
      <c r="A34" s="22" t="s">
        <v>59</v>
      </c>
      <c r="B34" s="2">
        <v>2246</v>
      </c>
      <c r="C34" s="9">
        <f t="shared" si="4"/>
        <v>1.9553388760719106</v>
      </c>
      <c r="D34" s="2">
        <v>1622</v>
      </c>
      <c r="E34" s="9">
        <f t="shared" si="5"/>
        <v>1.4759946128926582</v>
      </c>
      <c r="F34" s="2">
        <v>1506</v>
      </c>
      <c r="G34" s="2">
        <f t="shared" si="6"/>
        <v>1.3968630870117704</v>
      </c>
      <c r="H34" s="2">
        <v>1517</v>
      </c>
      <c r="I34" s="2">
        <f t="shared" si="7"/>
        <v>1.4592712301358266</v>
      </c>
      <c r="J34" s="2">
        <v>1636</v>
      </c>
      <c r="K34" s="9">
        <f t="shared" si="8"/>
        <v>1.5967518397782505</v>
      </c>
      <c r="L34" s="14"/>
      <c r="N34" s="12"/>
      <c r="O34" s="14"/>
      <c r="Q34" s="12"/>
      <c r="R34" s="14"/>
      <c r="T34" s="13"/>
    </row>
    <row r="35" spans="1:21" ht="30">
      <c r="A35" s="22" t="s">
        <v>60</v>
      </c>
      <c r="B35" s="2">
        <v>1235</v>
      </c>
      <c r="C35" s="9">
        <f t="shared" si="4"/>
        <v>1.0751752056762287</v>
      </c>
      <c r="D35" s="2">
        <v>1282</v>
      </c>
      <c r="E35" s="9">
        <f t="shared" si="5"/>
        <v>1.1665999344811269</v>
      </c>
      <c r="F35" s="2">
        <v>1292</v>
      </c>
      <c r="G35" s="2">
        <f t="shared" si="6"/>
        <v>1.1983712539304165</v>
      </c>
      <c r="H35" s="2">
        <v>1340</v>
      </c>
      <c r="I35" s="2">
        <f t="shared" si="7"/>
        <v>1.2890068875293392</v>
      </c>
      <c r="J35" s="2">
        <v>1258</v>
      </c>
      <c r="K35" s="9">
        <f t="shared" si="8"/>
        <v>1.2278201799761854</v>
      </c>
      <c r="N35" s="12"/>
      <c r="Q35" s="12"/>
      <c r="T35" s="13"/>
    </row>
    <row r="36" spans="1:21" ht="30">
      <c r="A36" s="22" t="s">
        <v>39</v>
      </c>
      <c r="B36" s="2">
        <v>1088</v>
      </c>
      <c r="C36" s="9">
        <f t="shared" si="4"/>
        <v>0.94719888564836985</v>
      </c>
      <c r="D36" s="2">
        <v>1212</v>
      </c>
      <c r="E36" s="9">
        <f t="shared" si="5"/>
        <v>1.1029010301022821</v>
      </c>
      <c r="F36" s="2">
        <v>1291</v>
      </c>
      <c r="G36" s="2">
        <f t="shared" si="6"/>
        <v>1.1974437220001299</v>
      </c>
      <c r="H36" s="2">
        <v>1076</v>
      </c>
      <c r="I36" s="2">
        <f t="shared" si="7"/>
        <v>1.0350532917772903</v>
      </c>
      <c r="J36" s="2">
        <v>1101</v>
      </c>
      <c r="K36" s="9">
        <f t="shared" si="8"/>
        <v>1.0745866598996663</v>
      </c>
      <c r="L36" s="12"/>
      <c r="N36" s="12"/>
      <c r="O36" s="12"/>
      <c r="Q36" s="12"/>
      <c r="R36" s="13"/>
      <c r="T36" s="13"/>
    </row>
    <row r="37" spans="1:21" ht="15">
      <c r="A37" s="22" t="s">
        <v>54</v>
      </c>
      <c r="B37" s="2">
        <v>166</v>
      </c>
      <c r="C37" s="9">
        <f t="shared" si="4"/>
        <v>0.14451747703826232</v>
      </c>
      <c r="D37" s="2">
        <v>243</v>
      </c>
      <c r="E37" s="9">
        <f t="shared" si="5"/>
        <v>0.22112619662941799</v>
      </c>
      <c r="F37" s="2">
        <v>428</v>
      </c>
      <c r="G37" s="2">
        <f t="shared" si="6"/>
        <v>0.39698366616270764</v>
      </c>
      <c r="H37" s="2">
        <v>768</v>
      </c>
      <c r="I37" s="2">
        <f t="shared" si="7"/>
        <v>0.73877409673323324</v>
      </c>
      <c r="J37" s="2">
        <v>1014</v>
      </c>
      <c r="K37" s="9">
        <f t="shared" si="8"/>
        <v>0.9896738175642702</v>
      </c>
      <c r="L37" s="12"/>
      <c r="N37" s="12"/>
      <c r="O37" s="12"/>
      <c r="Q37" s="12"/>
      <c r="R37" s="13"/>
      <c r="T37" s="13"/>
    </row>
    <row r="38" spans="1:21" ht="30">
      <c r="A38" s="22" t="s">
        <v>70</v>
      </c>
      <c r="B38" s="2">
        <v>438</v>
      </c>
      <c r="C38" s="9">
        <f t="shared" si="4"/>
        <v>0.38131719845035478</v>
      </c>
      <c r="D38" s="2">
        <v>452</v>
      </c>
      <c r="E38" s="9">
        <f t="shared" si="5"/>
        <v>0.41131292541768283</v>
      </c>
      <c r="F38" s="2">
        <v>491</v>
      </c>
      <c r="G38" s="2">
        <f t="shared" si="6"/>
        <v>0.45541817777076976</v>
      </c>
      <c r="H38" s="2">
        <v>502</v>
      </c>
      <c r="I38" s="2">
        <f t="shared" si="7"/>
        <v>0.48289661010427487</v>
      </c>
      <c r="J38" s="2">
        <v>558</v>
      </c>
      <c r="K38" s="9">
        <f t="shared" si="8"/>
        <v>0.5446134025649535</v>
      </c>
      <c r="L38" s="12"/>
      <c r="N38" s="12"/>
      <c r="O38" s="12"/>
      <c r="Q38" s="12"/>
      <c r="R38" s="13"/>
      <c r="T38" s="13"/>
    </row>
    <row r="39" spans="1:21" ht="30">
      <c r="A39" s="22" t="s">
        <v>61</v>
      </c>
      <c r="B39" s="2">
        <v>0</v>
      </c>
      <c r="C39" s="9">
        <f t="shared" si="4"/>
        <v>0</v>
      </c>
      <c r="D39" s="2">
        <v>167</v>
      </c>
      <c r="E39" s="9">
        <f t="shared" si="5"/>
        <v>0.15196738616095803</v>
      </c>
      <c r="F39" s="2">
        <v>291</v>
      </c>
      <c r="G39" s="2">
        <f t="shared" si="6"/>
        <v>0.26991179171342972</v>
      </c>
      <c r="H39" s="2">
        <v>397</v>
      </c>
      <c r="I39" s="2">
        <f t="shared" si="7"/>
        <v>0.38189233906652814</v>
      </c>
      <c r="J39" s="2">
        <v>401</v>
      </c>
      <c r="K39" s="9">
        <f t="shared" si="8"/>
        <v>0.39137988248843431</v>
      </c>
      <c r="L39" s="12"/>
      <c r="N39" s="12"/>
      <c r="O39" s="12"/>
      <c r="Q39" s="12"/>
      <c r="R39" s="13"/>
      <c r="T39" s="13"/>
    </row>
    <row r="40" spans="1:21" ht="30">
      <c r="A40" s="22" t="s">
        <v>71</v>
      </c>
      <c r="B40" s="2">
        <v>313</v>
      </c>
      <c r="C40" s="9">
        <f t="shared" si="4"/>
        <v>0.27249379706612109</v>
      </c>
      <c r="D40" s="2">
        <v>297</v>
      </c>
      <c r="E40" s="9">
        <f t="shared" si="5"/>
        <v>0.27026535143595531</v>
      </c>
      <c r="F40" s="2">
        <v>301</v>
      </c>
      <c r="G40" s="2">
        <f t="shared" si="6"/>
        <v>0.27918711101629673</v>
      </c>
      <c r="H40" s="2">
        <v>281</v>
      </c>
      <c r="I40" s="2">
        <f t="shared" si="7"/>
        <v>0.27030666820577937</v>
      </c>
      <c r="J40" s="2">
        <v>284</v>
      </c>
      <c r="K40" s="9">
        <f t="shared" si="8"/>
        <v>0.27718674969255697</v>
      </c>
      <c r="L40" s="12"/>
      <c r="N40" s="12"/>
      <c r="O40" s="12"/>
      <c r="Q40" s="12"/>
      <c r="R40" s="13"/>
      <c r="T40" s="13"/>
    </row>
    <row r="41" spans="1:21" ht="15">
      <c r="A41" s="22" t="s">
        <v>72</v>
      </c>
      <c r="B41" s="2">
        <v>0</v>
      </c>
      <c r="C41" s="9" t="s">
        <v>12</v>
      </c>
      <c r="D41" s="2">
        <v>163</v>
      </c>
      <c r="E41" s="9">
        <f t="shared" si="5"/>
        <v>0.1483274487678812</v>
      </c>
      <c r="F41" s="2">
        <v>187</v>
      </c>
      <c r="G41" s="2">
        <f t="shared" si="6"/>
        <v>0.17344847096361293</v>
      </c>
      <c r="H41" s="2">
        <v>203</v>
      </c>
      <c r="I41" s="2">
        <f t="shared" si="7"/>
        <v>0.19527492400631036</v>
      </c>
      <c r="J41" s="2">
        <v>173</v>
      </c>
      <c r="K41" s="9">
        <f t="shared" si="8"/>
        <v>0.1688496749887759</v>
      </c>
      <c r="L41" s="12"/>
      <c r="N41" s="12"/>
      <c r="O41" s="12"/>
      <c r="Q41" s="12"/>
      <c r="R41" s="13"/>
      <c r="T41" s="13"/>
    </row>
    <row r="42" spans="1:21" ht="15.75" customHeight="1"/>
    <row r="43" spans="1:21">
      <c r="A43" s="2" t="s">
        <v>55</v>
      </c>
    </row>
    <row r="44" spans="1:21" s="11" customFormat="1" ht="30">
      <c r="A44" s="16"/>
      <c r="B44" s="23" t="s">
        <v>18</v>
      </c>
      <c r="C44" s="22" t="s">
        <v>30</v>
      </c>
      <c r="D44" s="22" t="s">
        <v>31</v>
      </c>
      <c r="E44" s="22" t="s">
        <v>32</v>
      </c>
      <c r="F44" s="23" t="s">
        <v>19</v>
      </c>
    </row>
    <row r="45" spans="1:21" ht="15">
      <c r="A45" s="16" t="s">
        <v>73</v>
      </c>
      <c r="B45" s="24">
        <v>23384.961705556896</v>
      </c>
      <c r="C45" s="24">
        <v>28491.904900146128</v>
      </c>
      <c r="D45" s="24">
        <v>34070.756325848066</v>
      </c>
      <c r="E45" s="24">
        <v>44577.53642223819</v>
      </c>
      <c r="F45" s="24">
        <v>47271.37911806882</v>
      </c>
      <c r="H45" s="12"/>
      <c r="I45" s="15"/>
      <c r="J45" s="12"/>
      <c r="K45" s="12"/>
      <c r="L45" s="15"/>
      <c r="M45" s="12"/>
      <c r="N45" s="13"/>
      <c r="O45" s="15"/>
      <c r="P45" s="13"/>
      <c r="Q45" s="15"/>
      <c r="S45" s="15"/>
      <c r="U45" s="15"/>
    </row>
    <row r="46" spans="1:21" ht="15">
      <c r="A46" s="16" t="s">
        <v>60</v>
      </c>
      <c r="B46" s="24">
        <v>19429.318817813768</v>
      </c>
      <c r="C46" s="24">
        <v>23692.967503900156</v>
      </c>
      <c r="D46" s="24">
        <v>29126.988142414859</v>
      </c>
      <c r="E46" s="24">
        <v>28325.467574626862</v>
      </c>
      <c r="F46" s="24">
        <v>35049.92045310016</v>
      </c>
      <c r="H46" s="12"/>
      <c r="I46" s="15"/>
      <c r="J46" s="12"/>
      <c r="K46" s="12"/>
      <c r="L46" s="15"/>
      <c r="M46" s="12"/>
      <c r="N46" s="13"/>
      <c r="O46" s="15"/>
      <c r="P46" s="13"/>
      <c r="Q46" s="15"/>
      <c r="S46" s="15"/>
      <c r="U46" s="15"/>
    </row>
    <row r="47" spans="1:21" ht="15">
      <c r="A47" s="16" t="s">
        <v>71</v>
      </c>
      <c r="B47" s="24">
        <v>21402.229712460063</v>
      </c>
      <c r="C47" s="24">
        <v>27040.115656565657</v>
      </c>
      <c r="D47" s="24">
        <v>24106.466245847176</v>
      </c>
      <c r="E47" s="24">
        <v>25339.849715302491</v>
      </c>
      <c r="F47" s="24">
        <v>25004.873591549298</v>
      </c>
      <c r="H47" s="12"/>
      <c r="I47" s="15"/>
      <c r="J47" s="12"/>
      <c r="K47" s="12"/>
      <c r="L47" s="15"/>
      <c r="M47" s="12"/>
      <c r="N47" s="13"/>
      <c r="O47" s="15"/>
      <c r="P47" s="13"/>
      <c r="Q47" s="15"/>
      <c r="S47" s="15"/>
      <c r="U47" s="15"/>
    </row>
    <row r="48" spans="1:21" ht="15">
      <c r="A48" s="16" t="s">
        <v>74</v>
      </c>
      <c r="B48" s="24" t="s">
        <v>12</v>
      </c>
      <c r="C48" s="24">
        <v>18619.180359281436</v>
      </c>
      <c r="D48" s="24">
        <v>25278.650824742272</v>
      </c>
      <c r="E48" s="24">
        <v>19004.907254408059</v>
      </c>
      <c r="F48" s="24">
        <v>18421.175486284294</v>
      </c>
      <c r="H48" s="12"/>
      <c r="I48" s="15"/>
      <c r="J48" s="12"/>
      <c r="K48" s="12"/>
      <c r="L48" s="15"/>
      <c r="M48" s="12"/>
      <c r="N48" s="13"/>
      <c r="O48" s="15"/>
      <c r="P48" s="13"/>
      <c r="Q48" s="15"/>
      <c r="S48" s="15"/>
      <c r="U48" s="15"/>
    </row>
    <row r="49" spans="1:21" ht="15">
      <c r="A49" s="16" t="s">
        <v>58</v>
      </c>
      <c r="B49" s="24">
        <v>13112.723142154853</v>
      </c>
      <c r="C49" s="24">
        <v>12023.728878101405</v>
      </c>
      <c r="D49" s="24">
        <v>11958.869598458079</v>
      </c>
      <c r="E49" s="24">
        <v>13745.066754133717</v>
      </c>
      <c r="F49" s="24">
        <v>14313.707979548659</v>
      </c>
      <c r="H49" s="12"/>
      <c r="I49" s="15"/>
      <c r="J49" s="12"/>
      <c r="K49" s="12"/>
      <c r="L49" s="15"/>
      <c r="M49" s="12"/>
      <c r="N49" s="13"/>
      <c r="O49" s="15"/>
      <c r="P49" s="13"/>
      <c r="Q49" s="15"/>
      <c r="S49" s="15"/>
      <c r="U49" s="15"/>
    </row>
    <row r="50" spans="1:21" ht="15">
      <c r="A50" s="16" t="s">
        <v>50</v>
      </c>
      <c r="B50" s="24">
        <v>6911.1676973122876</v>
      </c>
      <c r="C50" s="24">
        <v>8052.7380314448365</v>
      </c>
      <c r="D50" s="24">
        <v>9380.7459536248898</v>
      </c>
      <c r="E50" s="24">
        <v>10692.394589362535</v>
      </c>
      <c r="F50" s="24">
        <v>11741.91788434903</v>
      </c>
      <c r="H50" s="12"/>
      <c r="I50" s="15"/>
      <c r="J50" s="12"/>
      <c r="K50" s="12"/>
      <c r="L50" s="15"/>
      <c r="M50" s="12"/>
      <c r="N50" s="13"/>
      <c r="O50" s="15"/>
      <c r="P50" s="13"/>
      <c r="Q50" s="15"/>
      <c r="S50" s="15"/>
      <c r="U50" s="15"/>
    </row>
    <row r="51" spans="1:21" ht="15">
      <c r="A51" s="16" t="s">
        <v>11</v>
      </c>
      <c r="B51" s="24">
        <v>6968.2392581344902</v>
      </c>
      <c r="C51" s="24">
        <v>9073.0348034934505</v>
      </c>
      <c r="D51" s="24">
        <v>11184.760844629824</v>
      </c>
      <c r="E51" s="24">
        <v>12804.985810810811</v>
      </c>
      <c r="F51" s="24">
        <v>11343.27512140034</v>
      </c>
      <c r="H51" s="12"/>
      <c r="I51" s="15"/>
      <c r="J51" s="12"/>
      <c r="K51" s="12"/>
      <c r="L51" s="15"/>
      <c r="M51" s="12"/>
      <c r="N51" s="13"/>
      <c r="O51" s="15"/>
      <c r="P51" s="13"/>
      <c r="Q51" s="15"/>
      <c r="S51" s="15"/>
      <c r="U51" s="15"/>
    </row>
    <row r="52" spans="1:21" ht="15">
      <c r="A52" s="16" t="s">
        <v>51</v>
      </c>
      <c r="B52" s="24">
        <v>7261.7675029198781</v>
      </c>
      <c r="C52" s="24">
        <v>8821.9271462865709</v>
      </c>
      <c r="D52" s="24">
        <v>9814.8041418025205</v>
      </c>
      <c r="E52" s="24">
        <v>10159.143083615274</v>
      </c>
      <c r="F52" s="24">
        <v>10918.819792592592</v>
      </c>
      <c r="H52" s="12"/>
      <c r="I52" s="15"/>
      <c r="J52" s="12"/>
      <c r="K52" s="12"/>
      <c r="L52" s="15"/>
      <c r="M52" s="12"/>
      <c r="N52" s="13"/>
      <c r="O52" s="15"/>
      <c r="P52" s="13"/>
      <c r="Q52" s="15"/>
      <c r="S52" s="15"/>
      <c r="U52" s="15"/>
    </row>
    <row r="53" spans="1:21" ht="15">
      <c r="A53" s="16" t="s">
        <v>59</v>
      </c>
      <c r="B53" s="24">
        <v>5859.2527025823692</v>
      </c>
      <c r="C53" s="24">
        <v>8551.4686744759547</v>
      </c>
      <c r="D53" s="24">
        <v>9894.0197211155391</v>
      </c>
      <c r="E53" s="24">
        <v>10626.496506262361</v>
      </c>
      <c r="F53" s="24">
        <v>10242.534156479218</v>
      </c>
      <c r="H53" s="12"/>
      <c r="I53" s="15"/>
      <c r="J53" s="12"/>
      <c r="K53" s="12"/>
      <c r="L53" s="15"/>
      <c r="M53" s="12"/>
      <c r="N53" s="13"/>
      <c r="O53" s="15"/>
      <c r="P53" s="13"/>
      <c r="Q53" s="15"/>
      <c r="S53" s="15"/>
      <c r="U53" s="15"/>
    </row>
    <row r="54" spans="1:21" ht="15">
      <c r="A54" s="16" t="s">
        <v>1</v>
      </c>
      <c r="B54" s="24">
        <v>6838.2131950659777</v>
      </c>
      <c r="C54" s="24">
        <v>7115.7792326649487</v>
      </c>
      <c r="D54" s="24">
        <v>8624.9733282121306</v>
      </c>
      <c r="E54" s="24">
        <v>9914.8608590699332</v>
      </c>
      <c r="F54" s="24">
        <v>10217.553481467708</v>
      </c>
      <c r="H54" s="12"/>
      <c r="I54" s="15"/>
      <c r="J54" s="12"/>
      <c r="K54" s="12"/>
      <c r="L54" s="15"/>
      <c r="M54" s="12"/>
      <c r="N54" s="12"/>
      <c r="O54" s="15"/>
      <c r="P54" s="13"/>
      <c r="Q54" s="15"/>
      <c r="S54" s="15"/>
      <c r="U54" s="15"/>
    </row>
    <row r="55" spans="1:21" ht="15">
      <c r="A55" s="16" t="s">
        <v>52</v>
      </c>
      <c r="B55" s="24">
        <v>6374.7907240853665</v>
      </c>
      <c r="C55" s="24">
        <v>7298.0034924152042</v>
      </c>
      <c r="D55" s="24">
        <v>8254.7233321690528</v>
      </c>
      <c r="E55" s="24">
        <v>9059.4437379960127</v>
      </c>
      <c r="F55" s="24">
        <v>9205.9807564057573</v>
      </c>
      <c r="H55" s="12"/>
      <c r="I55" s="15"/>
      <c r="J55" s="12"/>
      <c r="K55" s="12"/>
      <c r="L55" s="15"/>
      <c r="M55" s="12"/>
      <c r="N55" s="13"/>
      <c r="O55" s="15"/>
      <c r="P55" s="13"/>
      <c r="Q55" s="15"/>
      <c r="S55" s="15"/>
      <c r="U55" s="15"/>
    </row>
    <row r="56" spans="1:21" ht="15">
      <c r="A56" s="16" t="s">
        <v>53</v>
      </c>
      <c r="B56" s="24">
        <v>6194.5543740758994</v>
      </c>
      <c r="C56" s="24">
        <v>7935.4876470588233</v>
      </c>
      <c r="D56" s="24">
        <v>9429.3682936766618</v>
      </c>
      <c r="E56" s="24">
        <v>9264.2417151713435</v>
      </c>
      <c r="F56" s="24">
        <v>9200.4587778977675</v>
      </c>
      <c r="H56" s="12"/>
      <c r="I56" s="15"/>
      <c r="J56" s="12"/>
      <c r="K56" s="12"/>
      <c r="L56" s="15"/>
      <c r="M56" s="12"/>
      <c r="N56" s="13"/>
      <c r="O56" s="15"/>
      <c r="P56" s="13"/>
      <c r="Q56" s="15"/>
      <c r="S56" s="15"/>
      <c r="U56" s="15"/>
    </row>
    <row r="57" spans="1:21" ht="15">
      <c r="A57" s="16" t="s">
        <v>17</v>
      </c>
      <c r="B57" s="24">
        <v>6873.6319587053567</v>
      </c>
      <c r="C57" s="24">
        <v>7069.4020700636938</v>
      </c>
      <c r="D57" s="24">
        <v>7558.3356186552892</v>
      </c>
      <c r="E57" s="24">
        <v>7964.1570711266058</v>
      </c>
      <c r="F57" s="24">
        <v>8017.4083584905657</v>
      </c>
      <c r="H57" s="12"/>
      <c r="I57" s="15"/>
      <c r="J57" s="12"/>
      <c r="K57" s="12"/>
      <c r="L57" s="15"/>
      <c r="M57" s="12"/>
      <c r="N57" s="13"/>
      <c r="O57" s="15"/>
      <c r="P57" s="13"/>
      <c r="Q57" s="15"/>
      <c r="S57" s="15"/>
      <c r="U57" s="15"/>
    </row>
    <row r="58" spans="1:21" ht="15">
      <c r="A58" s="16" t="s">
        <v>39</v>
      </c>
      <c r="B58" s="24">
        <v>6810.2067279411767</v>
      </c>
      <c r="C58" s="24">
        <v>6152.4466831683167</v>
      </c>
      <c r="D58" s="24">
        <v>6635.7942525174276</v>
      </c>
      <c r="E58" s="24">
        <v>6949.8199256505577</v>
      </c>
      <c r="F58" s="24">
        <v>7329.500363306086</v>
      </c>
      <c r="H58" s="12"/>
      <c r="I58" s="15"/>
      <c r="J58" s="12"/>
      <c r="K58" s="12"/>
      <c r="L58" s="15"/>
      <c r="M58" s="12"/>
      <c r="N58" s="13"/>
      <c r="O58" s="15"/>
      <c r="P58" s="13"/>
      <c r="Q58" s="15"/>
      <c r="S58" s="15"/>
      <c r="U58" s="15"/>
    </row>
    <row r="59" spans="1:21" ht="15">
      <c r="A59" s="16" t="s">
        <v>2</v>
      </c>
      <c r="B59" s="24">
        <v>3624.6142377495466</v>
      </c>
      <c r="C59" s="24">
        <v>4281.7112720225514</v>
      </c>
      <c r="D59" s="24">
        <v>5248.1103320715756</v>
      </c>
      <c r="E59" s="24">
        <v>5624.6605225697695</v>
      </c>
      <c r="F59" s="24">
        <v>6132.8050530530527</v>
      </c>
      <c r="H59" s="12"/>
      <c r="I59" s="15"/>
      <c r="J59" s="12"/>
      <c r="K59" s="12"/>
      <c r="L59" s="15"/>
      <c r="M59" s="12"/>
      <c r="N59" s="13"/>
      <c r="O59" s="15"/>
      <c r="P59" s="13"/>
      <c r="Q59" s="15"/>
      <c r="S59" s="15"/>
      <c r="U59" s="15"/>
    </row>
    <row r="60" spans="1:21" ht="15">
      <c r="A60" s="16" t="s">
        <v>54</v>
      </c>
      <c r="B60" s="24">
        <v>705.68975903614455</v>
      </c>
      <c r="C60" s="24">
        <v>2501.4874897119339</v>
      </c>
      <c r="D60" s="24">
        <v>1905.1797196261684</v>
      </c>
      <c r="E60" s="24">
        <v>1011.84703125</v>
      </c>
      <c r="F60" s="24">
        <v>795.87144970414192</v>
      </c>
      <c r="H60" s="12"/>
      <c r="I60" s="15"/>
      <c r="J60" s="12"/>
      <c r="K60" s="12"/>
      <c r="L60" s="15"/>
      <c r="M60" s="12"/>
      <c r="N60" s="13"/>
      <c r="O60" s="15"/>
      <c r="P60" s="13"/>
      <c r="Q60" s="15"/>
      <c r="S60" s="15"/>
      <c r="U60" s="15"/>
    </row>
    <row r="61" spans="1:21" ht="15">
      <c r="A61" s="16" t="s">
        <v>66</v>
      </c>
    </row>
    <row r="62" spans="1:21" ht="15">
      <c r="A62" s="16"/>
    </row>
    <row r="63" spans="1:21" ht="15">
      <c r="A63" s="16"/>
      <c r="B63" s="25"/>
      <c r="C63" s="25"/>
      <c r="D63" s="23"/>
      <c r="E63" s="25"/>
      <c r="F63" s="25"/>
      <c r="G63" s="23"/>
      <c r="H63" s="25"/>
      <c r="I63" s="25"/>
      <c r="J63" s="23"/>
      <c r="K63" s="25"/>
      <c r="L63" s="25"/>
      <c r="M63" s="23"/>
      <c r="N63" s="25"/>
      <c r="O63" s="25"/>
      <c r="P63" s="23"/>
    </row>
    <row r="64" spans="1:21" ht="15">
      <c r="A64" s="27" t="s">
        <v>84</v>
      </c>
      <c r="B64"/>
      <c r="C64"/>
      <c r="D64"/>
      <c r="E64"/>
      <c r="F64"/>
      <c r="G64"/>
      <c r="H64" s="26"/>
      <c r="I64" s="26"/>
      <c r="J64" s="26"/>
      <c r="K64" s="26"/>
      <c r="L64" s="26"/>
      <c r="M64" s="26"/>
      <c r="N64" s="26"/>
      <c r="O64" s="26"/>
      <c r="P64" s="16"/>
    </row>
    <row r="65" spans="1:21" ht="15">
      <c r="A65"/>
      <c r="B65"/>
      <c r="C65" s="28" t="s">
        <v>76</v>
      </c>
      <c r="D65" s="28" t="s">
        <v>77</v>
      </c>
      <c r="E65" s="28" t="s">
        <v>78</v>
      </c>
      <c r="F65" s="28" t="s">
        <v>79</v>
      </c>
      <c r="G65" s="28" t="s">
        <v>80</v>
      </c>
      <c r="H65" s="26"/>
      <c r="I65" s="26"/>
      <c r="J65" s="26"/>
      <c r="K65" s="26"/>
      <c r="L65" s="26"/>
      <c r="M65" s="26"/>
      <c r="N65" s="26"/>
      <c r="O65" s="26"/>
      <c r="P65" s="16"/>
    </row>
    <row r="66" spans="1:21" ht="15">
      <c r="A66" s="28" t="s">
        <v>20</v>
      </c>
      <c r="B66" s="28" t="s">
        <v>81</v>
      </c>
      <c r="C66" s="29">
        <v>64.900000000000006</v>
      </c>
      <c r="D66" s="29">
        <v>62.2</v>
      </c>
      <c r="E66" s="29">
        <v>60.6</v>
      </c>
      <c r="F66" s="29">
        <v>59.2</v>
      </c>
      <c r="G66" s="29">
        <v>59.1</v>
      </c>
      <c r="H66" s="26"/>
      <c r="I66" s="26"/>
      <c r="J66" s="26"/>
      <c r="K66" s="26"/>
      <c r="L66" s="26"/>
      <c r="M66" s="26"/>
      <c r="N66" s="26"/>
      <c r="O66" s="26"/>
      <c r="P66" s="16"/>
    </row>
    <row r="67" spans="1:21" ht="15">
      <c r="A67"/>
      <c r="B67" s="27" t="s">
        <v>83</v>
      </c>
      <c r="C67" s="29">
        <v>4.5999999999999996</v>
      </c>
      <c r="D67" s="29">
        <v>5.7</v>
      </c>
      <c r="E67" s="29">
        <v>6.5</v>
      </c>
      <c r="F67" s="29">
        <v>6</v>
      </c>
      <c r="G67" s="29">
        <v>5.3</v>
      </c>
      <c r="H67" s="26"/>
      <c r="I67" s="26"/>
      <c r="J67" s="26"/>
      <c r="K67" s="26"/>
      <c r="L67" s="26"/>
      <c r="M67" s="26"/>
      <c r="N67" s="26"/>
      <c r="O67" s="26"/>
      <c r="P67" s="16"/>
    </row>
    <row r="68" spans="1:21" ht="15">
      <c r="A68" s="28" t="s">
        <v>21</v>
      </c>
      <c r="B68" s="28" t="s">
        <v>81</v>
      </c>
      <c r="C68" s="29">
        <v>56.1</v>
      </c>
      <c r="D68" s="29">
        <v>52.1</v>
      </c>
      <c r="E68" s="29">
        <v>48.9</v>
      </c>
      <c r="F68" s="29">
        <v>50.6</v>
      </c>
      <c r="G68" s="29">
        <v>48</v>
      </c>
      <c r="H68" s="26"/>
      <c r="I68" s="26"/>
      <c r="J68" s="26"/>
      <c r="K68" s="26"/>
      <c r="L68" s="26"/>
      <c r="M68" s="26"/>
      <c r="N68" s="26"/>
      <c r="O68" s="26"/>
      <c r="P68" s="16"/>
    </row>
    <row r="69" spans="1:21" ht="15">
      <c r="A69"/>
      <c r="B69" s="27" t="s">
        <v>83</v>
      </c>
      <c r="C69" s="29">
        <v>3.3</v>
      </c>
      <c r="D69" s="29">
        <v>5.7</v>
      </c>
      <c r="E69" s="29">
        <v>6.3</v>
      </c>
      <c r="F69" s="29">
        <v>5.2</v>
      </c>
      <c r="G69" s="29">
        <v>4.7</v>
      </c>
      <c r="H69" s="26"/>
      <c r="I69" s="26"/>
      <c r="J69" s="26"/>
      <c r="K69" s="26"/>
      <c r="L69" s="26"/>
      <c r="M69" s="26"/>
      <c r="N69" s="26"/>
      <c r="O69" s="26"/>
      <c r="P69" s="16"/>
    </row>
    <row r="70" spans="1:21" ht="15">
      <c r="A70" s="28" t="s">
        <v>22</v>
      </c>
      <c r="B70" s="28" t="s">
        <v>81</v>
      </c>
      <c r="C70" s="29">
        <v>54.5</v>
      </c>
      <c r="D70" s="29">
        <v>50.4</v>
      </c>
      <c r="E70" s="29">
        <v>49.4</v>
      </c>
      <c r="F70" s="29">
        <v>50</v>
      </c>
      <c r="G70" s="29">
        <v>46.4</v>
      </c>
    </row>
    <row r="71" spans="1:21" ht="15">
      <c r="A71"/>
      <c r="B71" s="27" t="s">
        <v>83</v>
      </c>
      <c r="C71" s="29">
        <v>4.3</v>
      </c>
      <c r="D71" s="29">
        <v>7.1</v>
      </c>
      <c r="E71" s="29">
        <v>7.6</v>
      </c>
      <c r="F71" s="29">
        <v>7.2</v>
      </c>
      <c r="G71" s="29">
        <v>5.8</v>
      </c>
    </row>
    <row r="72" spans="1:21" ht="15">
      <c r="A72" s="28" t="s">
        <v>23</v>
      </c>
      <c r="B72" s="28" t="s">
        <v>81</v>
      </c>
      <c r="C72" s="29">
        <v>37.200000000000003</v>
      </c>
      <c r="D72" s="29">
        <v>35.799999999999997</v>
      </c>
      <c r="E72" s="29">
        <v>34.799999999999997</v>
      </c>
      <c r="F72" s="29">
        <v>35.200000000000003</v>
      </c>
      <c r="G72" s="29">
        <v>34</v>
      </c>
    </row>
    <row r="73" spans="1:21" ht="15">
      <c r="A73"/>
      <c r="B73" s="27" t="s">
        <v>83</v>
      </c>
      <c r="C73" s="29">
        <v>3.7</v>
      </c>
      <c r="D73" s="29">
        <v>6.2</v>
      </c>
      <c r="E73" s="29">
        <v>8.5</v>
      </c>
      <c r="F73" s="29">
        <v>7.7</v>
      </c>
      <c r="G73" s="29">
        <v>6.6</v>
      </c>
    </row>
    <row r="74" spans="1:21" s="11" customFormat="1" ht="15">
      <c r="A74" s="28" t="s">
        <v>24</v>
      </c>
      <c r="B74" s="28" t="s">
        <v>81</v>
      </c>
      <c r="C74" s="29">
        <v>30</v>
      </c>
      <c r="D74" s="29">
        <v>26</v>
      </c>
      <c r="E74" s="29">
        <v>24.9</v>
      </c>
      <c r="F74" s="29">
        <v>26.2</v>
      </c>
      <c r="G74" s="29">
        <v>25.1</v>
      </c>
    </row>
    <row r="75" spans="1:21" ht="15">
      <c r="A75"/>
      <c r="B75" s="27" t="s">
        <v>83</v>
      </c>
      <c r="C75" s="29">
        <v>3.7</v>
      </c>
      <c r="D75" s="29">
        <v>7.3</v>
      </c>
      <c r="E75" s="29">
        <v>8.6</v>
      </c>
      <c r="F75" s="29">
        <v>7.2</v>
      </c>
      <c r="G75" s="29">
        <v>5.3</v>
      </c>
      <c r="I75" s="17"/>
      <c r="J75" s="17"/>
      <c r="L75" s="17"/>
      <c r="M75" s="17"/>
      <c r="O75" s="17"/>
      <c r="Q75" s="17"/>
      <c r="S75" s="17"/>
      <c r="U75" s="17"/>
    </row>
    <row r="76" spans="1:21" ht="15">
      <c r="A76" s="27" t="s">
        <v>62</v>
      </c>
      <c r="B76" s="28" t="s">
        <v>81</v>
      </c>
      <c r="C76" s="29">
        <v>6.2</v>
      </c>
      <c r="D76" s="29">
        <v>5.0999999999999996</v>
      </c>
      <c r="E76" s="29">
        <v>3.9</v>
      </c>
      <c r="F76" s="29">
        <v>4.5</v>
      </c>
      <c r="G76" s="29">
        <v>9.1999999999999993</v>
      </c>
      <c r="I76" s="18"/>
      <c r="J76" s="18"/>
      <c r="L76" s="18"/>
      <c r="M76" s="18"/>
      <c r="O76" s="18"/>
      <c r="Q76" s="18"/>
      <c r="S76" s="18"/>
      <c r="U76" s="18"/>
    </row>
    <row r="77" spans="1:21" ht="15">
      <c r="A77"/>
      <c r="B77" s="27" t="s">
        <v>83</v>
      </c>
      <c r="C77" s="30" t="s">
        <v>82</v>
      </c>
      <c r="D77" s="29">
        <v>3.3</v>
      </c>
      <c r="E77" s="29">
        <v>2.4</v>
      </c>
      <c r="F77" s="29">
        <v>5.4</v>
      </c>
      <c r="G77" s="29">
        <v>6.8</v>
      </c>
      <c r="I77" s="15"/>
      <c r="J77" s="15"/>
      <c r="L77" s="15"/>
      <c r="M77" s="15"/>
      <c r="O77" s="15"/>
      <c r="Q77" s="15"/>
      <c r="S77" s="15"/>
      <c r="U77" s="15"/>
    </row>
    <row r="78" spans="1:21" ht="15">
      <c r="A78"/>
      <c r="B78"/>
      <c r="C78"/>
      <c r="D78"/>
      <c r="E78"/>
      <c r="F78"/>
      <c r="G78"/>
      <c r="H78" s="12"/>
      <c r="I78" s="19"/>
      <c r="J78" s="19"/>
      <c r="K78" s="12"/>
      <c r="L78" s="19"/>
      <c r="M78" s="19"/>
      <c r="N78" s="12"/>
      <c r="O78" s="19"/>
      <c r="Q78" s="19"/>
      <c r="S78" s="19"/>
      <c r="U78" s="19"/>
    </row>
    <row r="79" spans="1:21" ht="15">
      <c r="A79"/>
      <c r="B79" t="s">
        <v>86</v>
      </c>
      <c r="C79" t="s">
        <v>89</v>
      </c>
      <c r="D79"/>
      <c r="E79"/>
      <c r="F79"/>
      <c r="G79"/>
      <c r="I79" s="18"/>
      <c r="J79" s="18"/>
      <c r="L79" s="18"/>
      <c r="M79" s="18"/>
      <c r="O79" s="18"/>
      <c r="Q79" s="18"/>
      <c r="S79" s="18"/>
      <c r="U79" s="18"/>
    </row>
    <row r="80" spans="1:21" ht="15">
      <c r="A80" t="s">
        <v>1</v>
      </c>
      <c r="B80">
        <v>16134</v>
      </c>
      <c r="C80">
        <v>164850007.87</v>
      </c>
      <c r="D80" s="15"/>
      <c r="E80" s="15"/>
      <c r="F80" s="15"/>
      <c r="G80" s="15"/>
      <c r="I80" s="15"/>
      <c r="J80" s="15"/>
      <c r="K80" s="12"/>
      <c r="L80" s="15"/>
      <c r="M80" s="15"/>
      <c r="N80" s="12"/>
      <c r="O80" s="15"/>
      <c r="Q80" s="15"/>
      <c r="S80" s="15"/>
      <c r="U80" s="15"/>
    </row>
    <row r="81" spans="1:21" ht="15">
      <c r="A81" t="s">
        <v>50</v>
      </c>
      <c r="B81">
        <v>14440</v>
      </c>
      <c r="C81">
        <v>169553294.25</v>
      </c>
      <c r="D81" s="28"/>
      <c r="E81" s="28"/>
      <c r="F81" s="28"/>
      <c r="H81" s="12"/>
      <c r="I81" s="15"/>
      <c r="J81" s="12"/>
      <c r="K81" s="12"/>
      <c r="L81" s="15"/>
      <c r="M81" s="12"/>
      <c r="N81" s="12"/>
      <c r="O81" s="15"/>
      <c r="P81" s="13"/>
      <c r="Q81" s="15"/>
      <c r="S81" s="15"/>
      <c r="U81" s="15"/>
    </row>
    <row r="82" spans="1:21" ht="15">
      <c r="A82" t="s">
        <v>17</v>
      </c>
      <c r="B82">
        <v>13250</v>
      </c>
      <c r="C82">
        <v>106230660.75</v>
      </c>
      <c r="H82" s="12"/>
      <c r="I82" s="15"/>
      <c r="J82" s="12"/>
      <c r="K82" s="12"/>
      <c r="L82" s="15"/>
      <c r="M82" s="12"/>
      <c r="N82" s="12"/>
      <c r="O82" s="15"/>
      <c r="P82" s="13"/>
      <c r="Q82" s="15"/>
      <c r="S82" s="15"/>
      <c r="U82" s="15"/>
    </row>
    <row r="83" spans="1:21" ht="15">
      <c r="A83" t="s">
        <v>51</v>
      </c>
      <c r="B83">
        <v>6075</v>
      </c>
      <c r="C83">
        <v>66331830.239999995</v>
      </c>
      <c r="H83" s="12"/>
      <c r="I83" s="15"/>
      <c r="J83" s="12"/>
      <c r="K83" s="12"/>
      <c r="L83" s="15"/>
      <c r="M83" s="12"/>
      <c r="N83" s="12"/>
      <c r="O83" s="15"/>
      <c r="P83" s="13"/>
      <c r="Q83" s="15"/>
      <c r="S83" s="15"/>
      <c r="U83" s="15"/>
    </row>
    <row r="84" spans="1:21" ht="15">
      <c r="A84" t="s">
        <v>52</v>
      </c>
      <c r="B84">
        <v>5698</v>
      </c>
      <c r="C84">
        <v>52455678.350000001</v>
      </c>
      <c r="H84" s="12"/>
      <c r="I84" s="15"/>
      <c r="J84" s="12"/>
      <c r="K84" s="12"/>
      <c r="L84" s="15"/>
      <c r="M84" s="12"/>
      <c r="N84" s="12"/>
      <c r="O84" s="15"/>
      <c r="P84" s="13"/>
      <c r="Q84" s="15"/>
      <c r="S84" s="15"/>
      <c r="U84" s="15"/>
    </row>
    <row r="85" spans="1:21" ht="15">
      <c r="A85" t="s">
        <v>87</v>
      </c>
      <c r="B85">
        <f>SUM(B80:B84)</f>
        <v>55597</v>
      </c>
      <c r="C85">
        <f>SUM(C80:C84)</f>
        <v>559421471.46000004</v>
      </c>
      <c r="H85" s="12"/>
      <c r="I85" s="15"/>
      <c r="J85" s="12"/>
      <c r="K85" s="12"/>
      <c r="L85" s="15"/>
      <c r="M85" s="12"/>
      <c r="N85" s="12"/>
      <c r="O85" s="15"/>
      <c r="P85" s="13"/>
      <c r="Q85" s="15"/>
      <c r="S85" s="15"/>
      <c r="U85" s="15"/>
    </row>
    <row r="86" spans="1:21" ht="15">
      <c r="A86" t="s">
        <v>88</v>
      </c>
      <c r="B86">
        <v>102458</v>
      </c>
      <c r="C86">
        <v>983853302.79999924</v>
      </c>
      <c r="I86" s="15"/>
      <c r="J86" s="12"/>
      <c r="K86" s="12"/>
      <c r="L86" s="15"/>
      <c r="M86" s="12"/>
      <c r="N86" s="12"/>
      <c r="O86" s="15"/>
      <c r="P86" s="13"/>
      <c r="Q86" s="15"/>
      <c r="S86" s="15"/>
      <c r="U86" s="15"/>
    </row>
    <row r="87" spans="1:21" ht="15">
      <c r="A87" t="s">
        <v>85</v>
      </c>
      <c r="B87">
        <f>(B85*100)/B86</f>
        <v>54.263210291046086</v>
      </c>
      <c r="C87">
        <f>(C85*100)/C86</f>
        <v>56.860252424615879</v>
      </c>
      <c r="H87" s="12"/>
      <c r="I87" s="15"/>
      <c r="J87" s="12"/>
      <c r="K87" s="12"/>
      <c r="L87" s="15"/>
      <c r="M87" s="12"/>
      <c r="N87" s="12"/>
      <c r="O87" s="15"/>
      <c r="P87" s="13"/>
      <c r="Q87" s="15"/>
      <c r="S87" s="15"/>
      <c r="U87" s="15"/>
    </row>
    <row r="88" spans="1:21">
      <c r="A88" s="20"/>
      <c r="B88" s="12"/>
      <c r="C88" s="19"/>
      <c r="D88" s="12"/>
      <c r="E88" s="12"/>
      <c r="F88" s="19"/>
      <c r="G88" s="12"/>
      <c r="H88" s="12"/>
      <c r="I88" s="19"/>
      <c r="J88" s="12"/>
      <c r="K88" s="12"/>
      <c r="L88" s="19"/>
      <c r="M88" s="12"/>
      <c r="N88" s="12"/>
      <c r="O88" s="19"/>
      <c r="P88" s="13"/>
      <c r="Q88" s="19"/>
      <c r="S88" s="19"/>
      <c r="U88" s="19"/>
    </row>
    <row r="89" spans="1:21" ht="15">
      <c r="A89"/>
      <c r="B89"/>
      <c r="C89" s="28"/>
      <c r="D89" s="28"/>
      <c r="E89" s="28"/>
      <c r="F89" s="28"/>
      <c r="G89" s="28"/>
      <c r="H89" s="12"/>
      <c r="I89" s="18"/>
      <c r="J89" s="12"/>
      <c r="K89" s="12"/>
      <c r="L89" s="18"/>
      <c r="M89" s="12"/>
      <c r="N89" s="12"/>
      <c r="O89" s="18"/>
      <c r="P89" s="13"/>
      <c r="Q89" s="18"/>
      <c r="S89" s="18"/>
      <c r="U89" s="18"/>
    </row>
    <row r="90" spans="1:21" ht="15">
      <c r="A90" s="28"/>
      <c r="B90" s="27"/>
      <c r="C90" s="29"/>
      <c r="D90" s="29"/>
      <c r="E90" s="29"/>
      <c r="F90" s="29"/>
      <c r="G90" s="29"/>
      <c r="H90" s="12"/>
      <c r="I90" s="15"/>
      <c r="J90" s="12"/>
      <c r="K90" s="12"/>
      <c r="L90" s="15"/>
      <c r="M90" s="12"/>
      <c r="N90" s="12"/>
      <c r="O90" s="15"/>
      <c r="P90" s="13"/>
      <c r="Q90" s="15"/>
      <c r="S90" s="15"/>
      <c r="U90" s="15"/>
    </row>
    <row r="91" spans="1:21" ht="15">
      <c r="A91" s="28"/>
      <c r="B91" s="27"/>
      <c r="C91" s="29"/>
      <c r="D91" s="29"/>
      <c r="E91" s="29"/>
      <c r="F91" s="29"/>
      <c r="G91" s="29"/>
      <c r="I91" s="19"/>
      <c r="J91" s="12"/>
      <c r="K91" s="12"/>
      <c r="L91" s="19"/>
      <c r="M91" s="12"/>
      <c r="N91" s="12"/>
      <c r="O91" s="19"/>
      <c r="P91" s="13"/>
      <c r="Q91" s="19"/>
      <c r="S91" s="19"/>
      <c r="U91" s="19"/>
    </row>
    <row r="92" spans="1:21" ht="15">
      <c r="A92" s="28"/>
      <c r="B92" s="27"/>
      <c r="C92" s="29"/>
      <c r="D92" s="29"/>
      <c r="E92" s="29"/>
      <c r="F92" s="29"/>
      <c r="G92" s="29"/>
      <c r="H92" s="12"/>
      <c r="I92" s="19"/>
      <c r="J92" s="12"/>
      <c r="K92" s="12"/>
      <c r="L92" s="19"/>
      <c r="M92" s="12"/>
      <c r="N92" s="12"/>
      <c r="O92" s="19"/>
      <c r="P92" s="13"/>
      <c r="Q92" s="19"/>
      <c r="S92" s="19"/>
      <c r="U92" s="19"/>
    </row>
    <row r="93" spans="1:21" ht="15">
      <c r="A93" s="28"/>
      <c r="B93" s="27"/>
      <c r="C93" s="29"/>
      <c r="D93" s="29"/>
      <c r="E93" s="29"/>
      <c r="F93" s="29"/>
      <c r="G93" s="29"/>
      <c r="H93" s="12"/>
      <c r="I93" s="19"/>
      <c r="J93" s="12"/>
      <c r="K93" s="12"/>
      <c r="L93" s="19"/>
      <c r="M93" s="12"/>
      <c r="N93" s="12"/>
      <c r="O93" s="19"/>
      <c r="P93" s="13"/>
      <c r="Q93" s="19"/>
      <c r="S93" s="19"/>
      <c r="U93" s="19"/>
    </row>
    <row r="94" spans="1:21" ht="15">
      <c r="A94" s="28"/>
      <c r="B94" s="27"/>
      <c r="C94" s="29"/>
      <c r="D94" s="29"/>
      <c r="E94" s="29"/>
      <c r="F94" s="29"/>
      <c r="G94" s="29"/>
    </row>
    <row r="95" spans="1:21" ht="15">
      <c r="A95" s="27"/>
      <c r="B95" s="27"/>
      <c r="C95" s="30"/>
      <c r="D95" s="29"/>
      <c r="E95" s="29"/>
      <c r="F95" s="29"/>
      <c r="G95" s="29"/>
    </row>
    <row r="96" spans="1:21" ht="15">
      <c r="A96"/>
    </row>
  </sheetData>
  <sortState ref="A82:B92">
    <sortCondition ref="B82"/>
  </sortState>
  <mergeCells count="2">
    <mergeCell ref="B8:H8"/>
    <mergeCell ref="I8:O8"/>
  </mergeCells>
  <hyperlinks>
    <hyperlink ref="A26" r:id="rId1" display="http://www.uasm.md/"/>
    <hyperlink ref="A52" r:id="rId2" display="http://www.uasm.md/"/>
    <hyperlink ref="A27" r:id="rId3" display="http://www.upsc.md/"/>
    <hyperlink ref="A55" r:id="rId4" display="http://www.upsc.md/"/>
    <hyperlink ref="A60" r:id="rId5" display="http://aap.gov.md/"/>
    <hyperlink ref="A56" r:id="rId6" display="http://www.usarb.md/"/>
    <hyperlink ref="A28" r:id="rId7" display="http://www.usarb.md/"/>
    <hyperlink ref="A37" r:id="rId8" display="http://aap.gov.md/"/>
    <hyperlink ref="A53" r:id="rId9" display="http://www.usch.md/de/informatii-generale"/>
    <hyperlink ref="A83" r:id="rId10" display="http://www.uasm.md/"/>
    <hyperlink ref="A84" r:id="rId11" display="http://www.upsc.md/"/>
  </hyperlinks>
  <pageMargins left="0.7" right="0.7" top="0.75" bottom="0.75" header="0.3" footer="0.3"/>
  <pageSetup orientation="portrait" r:id="rId1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Victoria</dc:creator>
  <cp:lastModifiedBy>Victoria</cp:lastModifiedBy>
  <dcterms:created xsi:type="dcterms:W3CDTF">2013-08-06T15:15:12Z</dcterms:created>
  <dcterms:modified xsi:type="dcterms:W3CDTF">2013-09-04T13:33:18Z</dcterms:modified>
</cp:coreProperties>
</file>