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115" windowHeight="7230"/>
  </bookViews>
  <sheets>
    <sheet name="Glodeni" sheetId="1" r:id="rId1"/>
  </sheets>
  <calcPr calcId="125725"/>
</workbook>
</file>

<file path=xl/calcChain.xml><?xml version="1.0" encoding="utf-8"?>
<calcChain xmlns="http://schemas.openxmlformats.org/spreadsheetml/2006/main">
  <c r="I6" i="1"/>
  <c r="AC6"/>
  <c r="I7"/>
  <c r="AC7"/>
  <c r="I8"/>
  <c r="AC8"/>
  <c r="I9"/>
  <c r="AC9"/>
  <c r="I10"/>
  <c r="AC10"/>
  <c r="I11"/>
  <c r="AC11"/>
  <c r="I12"/>
  <c r="AC12"/>
  <c r="I13"/>
  <c r="AC13"/>
  <c r="I14"/>
  <c r="AC14"/>
  <c r="I15"/>
  <c r="AC15"/>
  <c r="I16"/>
  <c r="AC16"/>
  <c r="I17"/>
  <c r="AC17"/>
  <c r="I18"/>
  <c r="W18"/>
  <c r="AC18" s="1"/>
  <c r="F19"/>
  <c r="G19"/>
  <c r="H19"/>
  <c r="I19" s="1"/>
  <c r="J19"/>
  <c r="K19"/>
  <c r="N19"/>
  <c r="N35" s="1"/>
  <c r="Q19"/>
  <c r="U19"/>
  <c r="V19"/>
  <c r="W19"/>
  <c r="AC19" s="1"/>
  <c r="X19"/>
  <c r="I20"/>
  <c r="AC20"/>
  <c r="I21"/>
  <c r="AC21"/>
  <c r="I22"/>
  <c r="AC22"/>
  <c r="I23"/>
  <c r="AC23"/>
  <c r="I24"/>
  <c r="AC24"/>
  <c r="I25"/>
  <c r="AC25"/>
  <c r="I26"/>
  <c r="AC26"/>
  <c r="I27"/>
  <c r="AC27"/>
  <c r="I28"/>
  <c r="AC28"/>
  <c r="F29"/>
  <c r="I29" s="1"/>
  <c r="G29"/>
  <c r="J29"/>
  <c r="J35" s="1"/>
  <c r="K29"/>
  <c r="Q29"/>
  <c r="Q35" s="1"/>
  <c r="V29"/>
  <c r="W29"/>
  <c r="AC29" s="1"/>
  <c r="X29"/>
  <c r="I30"/>
  <c r="AC30"/>
  <c r="I31"/>
  <c r="W31"/>
  <c r="AC31" s="1"/>
  <c r="I32"/>
  <c r="W32"/>
  <c r="AC32" s="1"/>
  <c r="F33"/>
  <c r="I33"/>
  <c r="J33"/>
  <c r="K33"/>
  <c r="V33"/>
  <c r="W33"/>
  <c r="W35" s="1"/>
  <c r="X33"/>
  <c r="X35" s="1"/>
  <c r="AB33"/>
  <c r="F35"/>
  <c r="I35" s="1"/>
  <c r="G35"/>
  <c r="L35"/>
  <c r="P35"/>
  <c r="V35"/>
  <c r="AC33" l="1"/>
</calcChain>
</file>

<file path=xl/sharedStrings.xml><?xml version="1.0" encoding="utf-8"?>
<sst xmlns="http://schemas.openxmlformats.org/spreadsheetml/2006/main" count="178" uniqueCount="110">
  <si>
    <t>742,8</t>
  </si>
  <si>
    <t>555,6</t>
  </si>
  <si>
    <t>2379.2</t>
  </si>
  <si>
    <t>48813,9</t>
  </si>
  <si>
    <t>Total general</t>
  </si>
  <si>
    <t xml:space="preserve">Direcția de Învățămînt </t>
  </si>
  <si>
    <t>x</t>
  </si>
  <si>
    <t>12,0</t>
  </si>
  <si>
    <t>130</t>
  </si>
  <si>
    <t>Total  șc.pr./șc.pr.grad</t>
  </si>
  <si>
    <t>0</t>
  </si>
  <si>
    <t>rom</t>
  </si>
  <si>
    <t>Clococenii Vechi</t>
  </si>
  <si>
    <t>Şc.pr.gr.Cl.Vechi</t>
  </si>
  <si>
    <t>rusa</t>
  </si>
  <si>
    <t>Funduri Noi</t>
  </si>
  <si>
    <t>Şc.pr.gr.Fundur Noi</t>
  </si>
  <si>
    <t>052</t>
  </si>
  <si>
    <t>Buteşti</t>
  </si>
  <si>
    <t>Şc. Pr. Buteşti.</t>
  </si>
  <si>
    <t>196,4</t>
  </si>
  <si>
    <t>272,8</t>
  </si>
  <si>
    <t>Total gimnazii</t>
  </si>
  <si>
    <t>Duşmani</t>
  </si>
  <si>
    <t>Gimn.Duşmani</t>
  </si>
  <si>
    <t>Limbenii Noi</t>
  </si>
  <si>
    <t>Gimn.Limbenii Noi.</t>
  </si>
  <si>
    <t>80</t>
  </si>
  <si>
    <t>Camenca</t>
  </si>
  <si>
    <t>Gimn. Camenca</t>
  </si>
  <si>
    <t>Viişoara</t>
  </si>
  <si>
    <t>Gimn.Viişoara</t>
  </si>
  <si>
    <t>Cajba</t>
  </si>
  <si>
    <t>Gimn. Cajba</t>
  </si>
  <si>
    <t>Ustia</t>
  </si>
  <si>
    <t>Gimn.Ustia</t>
  </si>
  <si>
    <t>60</t>
  </si>
  <si>
    <t>Sturzovca</t>
  </si>
  <si>
    <t>Gimn. Sturzovca</t>
  </si>
  <si>
    <t>Iabloana-rom</t>
  </si>
  <si>
    <t>Gm. Iabloana rom.</t>
  </si>
  <si>
    <t>2,8</t>
  </si>
  <si>
    <t>Iabloana-rus</t>
  </si>
  <si>
    <t>Gimn. Iabloana rus</t>
  </si>
  <si>
    <t>1326,4</t>
  </si>
  <si>
    <t>Total licee</t>
  </si>
  <si>
    <t>300</t>
  </si>
  <si>
    <t>Danu</t>
  </si>
  <si>
    <t>LT Danu</t>
  </si>
  <si>
    <t>Hîjdieni</t>
  </si>
  <si>
    <t>LT Hîjdieni</t>
  </si>
  <si>
    <t>50</t>
  </si>
  <si>
    <t>LT Sturzovca</t>
  </si>
  <si>
    <t>Petrunea</t>
  </si>
  <si>
    <t>LT Petrunea</t>
  </si>
  <si>
    <t xml:space="preserve"> Fundurii Vechi</t>
  </si>
  <si>
    <t>LT Fundurii Vechi</t>
  </si>
  <si>
    <t>Limbenii Vechi</t>
  </si>
  <si>
    <t>LT Limbenii Vechi</t>
  </si>
  <si>
    <t>Ciuciulea</t>
  </si>
  <si>
    <t>LT Ciuciulea</t>
  </si>
  <si>
    <t>350</t>
  </si>
  <si>
    <t>Cobani</t>
  </si>
  <si>
    <t>LT Cobani</t>
  </si>
  <si>
    <t>Cuhneşti</t>
  </si>
  <si>
    <t>LT Cuhneşti</t>
  </si>
  <si>
    <t>Balatina</t>
  </si>
  <si>
    <t>L.T.Balatina.</t>
  </si>
  <si>
    <t>25</t>
  </si>
  <si>
    <t>Glodeni</t>
  </si>
  <si>
    <t>LT “Dm.Cantemir</t>
  </si>
  <si>
    <t>33,3</t>
  </si>
  <si>
    <t xml:space="preserve">Glodeni </t>
  </si>
  <si>
    <t>LT Lev Tolstoi</t>
  </si>
  <si>
    <t>568,1</t>
  </si>
  <si>
    <t>LT VCorob.Glodeni</t>
  </si>
  <si>
    <t>29=22+23</t>
  </si>
  <si>
    <t>22=11+13+21</t>
  </si>
  <si>
    <t>Alte venituri (cheltuieli pentru gradinite</t>
  </si>
  <si>
    <t>grupe pregătitoare</t>
  </si>
  <si>
    <t>p/u studierea limbilor minorităţilor</t>
  </si>
  <si>
    <t xml:space="preserve">Pentru zona de securitate </t>
  </si>
  <si>
    <t>Alimentaţia  elevilor    cl.I-IV</t>
  </si>
  <si>
    <t>Total (mii lei)</t>
  </si>
  <si>
    <t>Mijloace nedistribuite</t>
  </si>
  <si>
    <t>Altele</t>
  </si>
  <si>
    <t>Procurări</t>
  </si>
  <si>
    <t>Reparații</t>
  </si>
  <si>
    <t>Acoperirea deficitului bugetar</t>
  </si>
  <si>
    <t>Cazarea în cămin</t>
  </si>
  <si>
    <t>Transportarea elevilor</t>
  </si>
  <si>
    <t>din care repartizat la data de 12.12.2013 (conform deciziei CR nr. 7/1)</t>
  </si>
  <si>
    <t>Deficitul bugetar estimat (mii lei)</t>
  </si>
  <si>
    <t>Fondul p/u ed.incluzivă                    (mii lei)</t>
  </si>
  <si>
    <t>Bugetul total al şcolii           (mii lei)</t>
  </si>
  <si>
    <t xml:space="preserve">Finanţarea în afara formulei </t>
  </si>
  <si>
    <t>Bugetul calculat pe bază de formulă, plus componenta raională și alocatiile pentru ed.incluzivă        (mii lei)</t>
  </si>
  <si>
    <t>Repartiza   rea mijl.financiare din fondul pentru ed.incluzivă (mii lei)</t>
  </si>
  <si>
    <t xml:space="preserve">                                                         Componenta raională ( 5%) </t>
  </si>
  <si>
    <t>Bugetul calculat în bază de formulă (mii lei)</t>
  </si>
  <si>
    <r>
      <t xml:space="preserve">Numar de elevi ponderați, </t>
    </r>
    <r>
      <rPr>
        <b/>
        <sz val="10"/>
        <color indexed="10"/>
        <rFont val="Times New Roman"/>
        <family val="1"/>
        <charset val="204"/>
      </rPr>
      <t>0</t>
    </r>
    <r>
      <rPr>
        <b/>
        <sz val="10"/>
        <color indexed="10"/>
        <rFont val="Times New Roman"/>
        <family val="1"/>
      </rPr>
      <t>1.10.2013</t>
    </r>
  </si>
  <si>
    <r>
      <t xml:space="preserve">Total nr.efectiv de elevi  la </t>
    </r>
    <r>
      <rPr>
        <b/>
        <sz val="10"/>
        <color indexed="10"/>
        <rFont val="Times New Roman"/>
        <family val="1"/>
      </rPr>
      <t>01.10.2013</t>
    </r>
  </si>
  <si>
    <t>Nr. efectiv  de elevi cl X-XII</t>
  </si>
  <si>
    <t>Nr. efectiv  de elevi        cl  V-IX</t>
  </si>
  <si>
    <t>Nr. efectiv  de elevi        cl  I-IV</t>
  </si>
  <si>
    <t>Limba de predare</t>
  </si>
  <si>
    <t>Tip instituţie</t>
  </si>
  <si>
    <t>Localitatea</t>
  </si>
  <si>
    <t xml:space="preserve">Denumirea instituţiei </t>
  </si>
  <si>
    <t xml:space="preserve"> Glodeni                                             Informație privind calcularea  bugetului instituțiilor de învățămînt pentru a.2014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</si>
</sst>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0.0"/>
    <numFmt numFmtId="166" formatCode="&quot; &quot;#,##0.00&quot;    &quot;;&quot;-&quot;#,##0.00&quot;    &quot;;&quot; -&quot;#&quot;    &quot;;&quot; &quot;@&quot; &quot;"/>
    <numFmt numFmtId="167" formatCode="#,##0.00&quot; &quot;[$руб.-419];[Red]&quot;-&quot;#,##0.00&quot; &quot;[$руб.-419]"/>
  </numFmts>
  <fonts count="26"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2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  <charset val="204"/>
    </font>
    <font>
      <sz val="11"/>
      <color indexed="8"/>
      <name val="Calibri"/>
      <family val="2"/>
    </font>
    <font>
      <sz val="10"/>
      <color theme="0"/>
      <name val="Arial"/>
      <family val="2"/>
      <charset val="204"/>
    </font>
    <font>
      <sz val="10"/>
      <name val="Times New Roman"/>
      <family val="1"/>
    </font>
    <font>
      <sz val="10"/>
      <name val="Arial"/>
      <family val="2"/>
      <charset val="204"/>
    </font>
    <font>
      <sz val="10"/>
      <color rgb="FFFF0000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</font>
    <font>
      <sz val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</font>
    <font>
      <b/>
      <sz val="8"/>
      <name val="Times New Roman"/>
      <family val="1"/>
    </font>
    <font>
      <b/>
      <sz val="8"/>
      <name val="Arial"/>
      <family val="2"/>
      <charset val="204"/>
    </font>
    <font>
      <b/>
      <sz val="10"/>
      <color indexed="10"/>
      <name val="Times New Roman"/>
      <family val="1"/>
      <charset val="204"/>
    </font>
    <font>
      <b/>
      <sz val="10"/>
      <color indexed="10"/>
      <name val="Times New Roman"/>
      <family val="1"/>
    </font>
    <font>
      <sz val="12"/>
      <name val="Times New Roman"/>
      <family val="1"/>
    </font>
    <font>
      <sz val="11"/>
      <color indexed="8"/>
      <name val="Calibri"/>
      <family val="2"/>
      <charset val="204"/>
    </font>
    <font>
      <b/>
      <i/>
      <sz val="16"/>
      <color rgb="FF000000"/>
      <name val="Calibri"/>
      <family val="2"/>
      <charset val="204"/>
    </font>
    <font>
      <b/>
      <i/>
      <u/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</fills>
  <borders count="5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 applyNumberFormat="0" applyBorder="0" applyProtection="0"/>
    <xf numFmtId="0" fontId="5" fillId="0" borderId="0"/>
    <xf numFmtId="0" fontId="1" fillId="0" borderId="0" applyNumberFormat="0" applyBorder="0" applyProtection="0"/>
    <xf numFmtId="166" fontId="22" fillId="0" borderId="0" applyFont="0" applyBorder="0" applyProtection="0"/>
    <xf numFmtId="0" fontId="23" fillId="0" borderId="0" applyNumberFormat="0" applyBorder="0" applyProtection="0">
      <alignment horizontal="center"/>
    </xf>
    <xf numFmtId="0" fontId="23" fillId="0" borderId="0" applyNumberFormat="0" applyBorder="0" applyProtection="0">
      <alignment horizontal="center" textRotation="90"/>
    </xf>
    <xf numFmtId="0" fontId="24" fillId="0" borderId="0" applyNumberFormat="0" applyBorder="0" applyProtection="0"/>
    <xf numFmtId="167" fontId="24" fillId="0" borderId="0" applyBorder="0" applyProtection="0"/>
    <xf numFmtId="0" fontId="1" fillId="0" borderId="0" applyNumberFormat="0" applyBorder="0" applyProtection="0"/>
    <xf numFmtId="0" fontId="25" fillId="0" borderId="0"/>
  </cellStyleXfs>
  <cellXfs count="224">
    <xf numFmtId="0" fontId="0" fillId="0" borderId="0" xfId="0"/>
    <xf numFmtId="0" fontId="0" fillId="0" borderId="0" xfId="0" applyBorder="1"/>
    <xf numFmtId="0" fontId="0" fillId="2" borderId="0" xfId="0" applyFill="1" applyBorder="1"/>
    <xf numFmtId="0" fontId="2" fillId="3" borderId="1" xfId="1" applyNumberFormat="1" applyFont="1" applyFill="1" applyBorder="1" applyAlignment="1">
      <alignment horizontal="right"/>
    </xf>
    <xf numFmtId="2" fontId="2" fillId="3" borderId="2" xfId="1" applyNumberFormat="1" applyFont="1" applyFill="1" applyBorder="1" applyAlignment="1">
      <alignment horizontal="right"/>
    </xf>
    <xf numFmtId="0" fontId="2" fillId="3" borderId="2" xfId="1" applyNumberFormat="1" applyFont="1" applyFill="1" applyBorder="1" applyAlignment="1">
      <alignment horizontal="right"/>
    </xf>
    <xf numFmtId="3" fontId="3" fillId="3" borderId="2" xfId="1" applyNumberFormat="1" applyFont="1" applyFill="1" applyBorder="1" applyAlignment="1">
      <alignment horizontal="right"/>
    </xf>
    <xf numFmtId="0" fontId="2" fillId="3" borderId="2" xfId="0" applyFont="1" applyFill="1" applyBorder="1" applyAlignment="1">
      <alignment horizontal="right"/>
    </xf>
    <xf numFmtId="49" fontId="2" fillId="3" borderId="3" xfId="1" applyNumberFormat="1" applyFont="1" applyFill="1" applyBorder="1" applyAlignment="1">
      <alignment horizontal="right"/>
    </xf>
    <xf numFmtId="49" fontId="2" fillId="3" borderId="2" xfId="1" applyNumberFormat="1" applyFont="1" applyFill="1" applyBorder="1" applyAlignment="1">
      <alignment horizontal="right"/>
    </xf>
    <xf numFmtId="0" fontId="2" fillId="3" borderId="4" xfId="1" applyFont="1" applyFill="1" applyBorder="1" applyAlignment="1">
      <alignment horizontal="right"/>
    </xf>
    <xf numFmtId="0" fontId="2" fillId="3" borderId="2" xfId="1" applyFont="1" applyFill="1" applyBorder="1" applyAlignment="1">
      <alignment horizontal="right"/>
    </xf>
    <xf numFmtId="164" fontId="2" fillId="3" borderId="2" xfId="1" applyNumberFormat="1" applyFont="1" applyFill="1" applyBorder="1" applyAlignment="1">
      <alignment horizontal="right"/>
    </xf>
    <xf numFmtId="165" fontId="2" fillId="3" borderId="2" xfId="1" applyNumberFormat="1" applyFont="1" applyFill="1" applyBorder="1" applyAlignment="1">
      <alignment horizontal="right"/>
    </xf>
    <xf numFmtId="49" fontId="2" fillId="3" borderId="2" xfId="0" applyNumberFormat="1" applyFont="1" applyFill="1" applyBorder="1" applyAlignment="1">
      <alignment horizontal="right"/>
    </xf>
    <xf numFmtId="165" fontId="2" fillId="3" borderId="4" xfId="1" applyNumberFormat="1" applyFont="1" applyFill="1" applyBorder="1"/>
    <xf numFmtId="3" fontId="2" fillId="3" borderId="5" xfId="1" applyNumberFormat="1" applyFont="1" applyFill="1" applyBorder="1"/>
    <xf numFmtId="0" fontId="2" fillId="3" borderId="6" xfId="0" applyFont="1" applyFill="1" applyBorder="1"/>
    <xf numFmtId="3" fontId="4" fillId="3" borderId="6" xfId="1" applyNumberFormat="1" applyFont="1" applyFill="1" applyBorder="1"/>
    <xf numFmtId="3" fontId="2" fillId="3" borderId="4" xfId="1" applyNumberFormat="1" applyFont="1" applyFill="1" applyBorder="1"/>
    <xf numFmtId="3" fontId="2" fillId="3" borderId="2" xfId="1" applyNumberFormat="1" applyFont="1" applyFill="1" applyBorder="1"/>
    <xf numFmtId="3" fontId="3" fillId="3" borderId="2" xfId="1" applyNumberFormat="1" applyFont="1" applyFill="1" applyBorder="1"/>
    <xf numFmtId="0" fontId="2" fillId="3" borderId="2" xfId="2" applyFont="1" applyFill="1" applyBorder="1" applyAlignment="1">
      <alignment horizontal="left" wrapText="1"/>
    </xf>
    <xf numFmtId="164" fontId="6" fillId="2" borderId="1" xfId="1" applyNumberFormat="1" applyFont="1" applyFill="1" applyBorder="1" applyAlignment="1">
      <alignment horizontal="right"/>
    </xf>
    <xf numFmtId="164" fontId="3" fillId="0" borderId="7" xfId="1" applyNumberFormat="1" applyFont="1" applyFill="1" applyBorder="1" applyAlignment="1">
      <alignment horizontal="right"/>
    </xf>
    <xf numFmtId="3" fontId="7" fillId="2" borderId="8" xfId="1" applyNumberFormat="1" applyFont="1" applyFill="1" applyBorder="1" applyAlignment="1">
      <alignment horizontal="right"/>
    </xf>
    <xf numFmtId="3" fontId="7" fillId="2" borderId="9" xfId="1" applyNumberFormat="1" applyFont="1" applyFill="1" applyBorder="1" applyAlignment="1">
      <alignment horizontal="right"/>
    </xf>
    <xf numFmtId="3" fontId="7" fillId="2" borderId="10" xfId="1" applyNumberFormat="1" applyFont="1" applyFill="1" applyBorder="1" applyAlignment="1">
      <alignment horizontal="right"/>
    </xf>
    <xf numFmtId="3" fontId="7" fillId="2" borderId="11" xfId="1" applyNumberFormat="1" applyFont="1" applyFill="1" applyBorder="1" applyAlignment="1">
      <alignment horizontal="right"/>
    </xf>
    <xf numFmtId="3" fontId="8" fillId="0" borderId="2" xfId="1" applyNumberFormat="1" applyFont="1" applyFill="1" applyBorder="1" applyAlignment="1">
      <alignment horizontal="right"/>
    </xf>
    <xf numFmtId="0" fontId="9" fillId="2" borderId="8" xfId="1" applyNumberFormat="1" applyFont="1" applyFill="1" applyBorder="1" applyAlignment="1">
      <alignment horizontal="right"/>
    </xf>
    <xf numFmtId="3" fontId="8" fillId="2" borderId="9" xfId="1" applyNumberFormat="1" applyFont="1" applyFill="1" applyBorder="1" applyAlignment="1">
      <alignment horizontal="right"/>
    </xf>
    <xf numFmtId="3" fontId="8" fillId="2" borderId="10" xfId="1" applyNumberFormat="1" applyFont="1" applyFill="1" applyBorder="1" applyAlignment="1">
      <alignment horizontal="right"/>
    </xf>
    <xf numFmtId="0" fontId="7" fillId="2" borderId="10" xfId="1" applyNumberFormat="1" applyFont="1" applyFill="1" applyBorder="1" applyAlignment="1">
      <alignment horizontal="right"/>
    </xf>
    <xf numFmtId="3" fontId="8" fillId="0" borderId="12" xfId="1" applyNumberFormat="1" applyFont="1" applyFill="1" applyBorder="1"/>
    <xf numFmtId="3" fontId="8" fillId="0" borderId="7" xfId="1" applyNumberFormat="1" applyFont="1" applyFill="1" applyBorder="1"/>
    <xf numFmtId="3" fontId="7" fillId="2" borderId="9" xfId="1" applyNumberFormat="1" applyFont="1" applyFill="1" applyBorder="1"/>
    <xf numFmtId="3" fontId="7" fillId="4" borderId="10" xfId="1" applyNumberFormat="1" applyFont="1" applyFill="1" applyBorder="1"/>
    <xf numFmtId="3" fontId="7" fillId="0" borderId="13" xfId="1" applyNumberFormat="1" applyFont="1" applyBorder="1"/>
    <xf numFmtId="3" fontId="3" fillId="0" borderId="13" xfId="1" applyNumberFormat="1" applyFont="1" applyBorder="1" applyAlignment="1">
      <alignment wrapText="1"/>
    </xf>
    <xf numFmtId="3" fontId="7" fillId="0" borderId="14" xfId="1" applyNumberFormat="1" applyFont="1" applyFill="1" applyBorder="1"/>
    <xf numFmtId="0" fontId="0" fillId="2" borderId="0" xfId="0" applyFill="1"/>
    <xf numFmtId="3" fontId="10" fillId="3" borderId="5" xfId="1" applyNumberFormat="1" applyFont="1" applyFill="1" applyBorder="1" applyAlignment="1">
      <alignment horizontal="right"/>
    </xf>
    <xf numFmtId="0" fontId="3" fillId="3" borderId="2" xfId="1" applyNumberFormat="1" applyFont="1" applyFill="1" applyBorder="1" applyAlignment="1">
      <alignment horizontal="right"/>
    </xf>
    <xf numFmtId="0" fontId="3" fillId="3" borderId="15" xfId="1" applyNumberFormat="1" applyFont="1" applyFill="1" applyBorder="1" applyAlignment="1">
      <alignment horizontal="right"/>
    </xf>
    <xf numFmtId="3" fontId="7" fillId="3" borderId="16" xfId="1" applyNumberFormat="1" applyFont="1" applyFill="1" applyBorder="1" applyAlignment="1">
      <alignment horizontal="right"/>
    </xf>
    <xf numFmtId="3" fontId="7" fillId="3" borderId="6" xfId="1" applyNumberFormat="1" applyFont="1" applyFill="1" applyBorder="1" applyAlignment="1">
      <alignment horizontal="right"/>
    </xf>
    <xf numFmtId="0" fontId="3" fillId="3" borderId="6" xfId="1" applyNumberFormat="1" applyFont="1" applyFill="1" applyBorder="1" applyAlignment="1">
      <alignment horizontal="right"/>
    </xf>
    <xf numFmtId="0" fontId="3" fillId="3" borderId="17" xfId="1" applyNumberFormat="1" applyFont="1" applyFill="1" applyBorder="1" applyAlignment="1">
      <alignment horizontal="right"/>
    </xf>
    <xf numFmtId="49" fontId="11" fillId="3" borderId="2" xfId="1" applyNumberFormat="1" applyFont="1" applyFill="1" applyBorder="1" applyAlignment="1">
      <alignment horizontal="right"/>
    </xf>
    <xf numFmtId="3" fontId="8" fillId="3" borderId="15" xfId="1" applyNumberFormat="1" applyFont="1" applyFill="1" applyBorder="1" applyAlignment="1">
      <alignment horizontal="right"/>
    </xf>
    <xf numFmtId="3" fontId="8" fillId="3" borderId="16" xfId="1" applyNumberFormat="1" applyFont="1" applyFill="1" applyBorder="1" applyAlignment="1">
      <alignment horizontal="right"/>
    </xf>
    <xf numFmtId="3" fontId="8" fillId="3" borderId="6" xfId="1" applyNumberFormat="1" applyFont="1" applyFill="1" applyBorder="1" applyAlignment="1">
      <alignment horizontal="right"/>
    </xf>
    <xf numFmtId="165" fontId="3" fillId="3" borderId="6" xfId="3" applyNumberFormat="1" applyFont="1" applyFill="1" applyBorder="1" applyAlignment="1">
      <alignment horizontal="right"/>
    </xf>
    <xf numFmtId="3" fontId="3" fillId="3" borderId="6" xfId="1" applyNumberFormat="1" applyFont="1" applyFill="1" applyBorder="1" applyAlignment="1">
      <alignment horizontal="right"/>
    </xf>
    <xf numFmtId="49" fontId="3" fillId="3" borderId="17" xfId="1" applyNumberFormat="1" applyFont="1" applyFill="1" applyBorder="1" applyAlignment="1">
      <alignment horizontal="right"/>
    </xf>
    <xf numFmtId="165" fontId="12" fillId="3" borderId="4" xfId="3" applyNumberFormat="1" applyFont="1" applyFill="1" applyBorder="1"/>
    <xf numFmtId="49" fontId="3" fillId="3" borderId="2" xfId="1" applyNumberFormat="1" applyFont="1" applyFill="1" applyBorder="1" applyAlignment="1">
      <alignment horizontal="right"/>
    </xf>
    <xf numFmtId="3" fontId="12" fillId="3" borderId="16" xfId="1" applyNumberFormat="1" applyFont="1" applyFill="1" applyBorder="1"/>
    <xf numFmtId="0" fontId="3" fillId="3" borderId="6" xfId="0" applyFont="1" applyFill="1" applyBorder="1"/>
    <xf numFmtId="3" fontId="7" fillId="3" borderId="16" xfId="1" applyNumberFormat="1" applyFont="1" applyFill="1" applyBorder="1"/>
    <xf numFmtId="3" fontId="12" fillId="3" borderId="3" xfId="1" applyNumberFormat="1" applyFont="1" applyFill="1" applyBorder="1"/>
    <xf numFmtId="3" fontId="7" fillId="3" borderId="18" xfId="1" applyNumberFormat="1" applyFont="1" applyFill="1" applyBorder="1"/>
    <xf numFmtId="3" fontId="7" fillId="3" borderId="6" xfId="1" applyNumberFormat="1" applyFont="1" applyFill="1" applyBorder="1"/>
    <xf numFmtId="3" fontId="3" fillId="3" borderId="6" xfId="1" applyNumberFormat="1" applyFont="1" applyFill="1" applyBorder="1"/>
    <xf numFmtId="3" fontId="13" fillId="3" borderId="6" xfId="1" applyNumberFormat="1" applyFont="1" applyFill="1" applyBorder="1"/>
    <xf numFmtId="3" fontId="7" fillId="3" borderId="17" xfId="1" applyNumberFormat="1" applyFont="1" applyFill="1" applyBorder="1"/>
    <xf numFmtId="3" fontId="10" fillId="0" borderId="19" xfId="1" applyNumberFormat="1" applyFont="1" applyFill="1" applyBorder="1" applyAlignment="1">
      <alignment horizontal="right"/>
    </xf>
    <xf numFmtId="0" fontId="3" fillId="0" borderId="20" xfId="1" applyNumberFormat="1" applyFont="1" applyFill="1" applyBorder="1" applyAlignment="1">
      <alignment horizontal="right"/>
    </xf>
    <xf numFmtId="0" fontId="7" fillId="2" borderId="21" xfId="0" applyFont="1" applyFill="1" applyBorder="1" applyAlignment="1">
      <alignment horizontal="right"/>
    </xf>
    <xf numFmtId="3" fontId="7" fillId="2" borderId="22" xfId="1" applyNumberFormat="1" applyFont="1" applyFill="1" applyBorder="1" applyAlignment="1">
      <alignment horizontal="right"/>
    </xf>
    <xf numFmtId="3" fontId="7" fillId="2" borderId="13" xfId="1" applyNumberFormat="1" applyFont="1" applyFill="1" applyBorder="1" applyAlignment="1">
      <alignment horizontal="right"/>
    </xf>
    <xf numFmtId="0" fontId="7" fillId="2" borderId="13" xfId="0" applyNumberFormat="1" applyFont="1" applyFill="1" applyBorder="1" applyAlignment="1">
      <alignment horizontal="right"/>
    </xf>
    <xf numFmtId="0" fontId="7" fillId="2" borderId="14" xfId="0" applyNumberFormat="1" applyFont="1" applyFill="1" applyBorder="1" applyAlignment="1">
      <alignment horizontal="right"/>
    </xf>
    <xf numFmtId="0" fontId="3" fillId="0" borderId="7" xfId="1" applyNumberFormat="1" applyFont="1" applyFill="1" applyBorder="1" applyAlignment="1">
      <alignment horizontal="right"/>
    </xf>
    <xf numFmtId="165" fontId="7" fillId="0" borderId="20" xfId="3" applyNumberFormat="1" applyFont="1" applyBorder="1" applyAlignment="1">
      <alignment horizontal="right"/>
    </xf>
    <xf numFmtId="3" fontId="8" fillId="2" borderId="8" xfId="1" applyNumberFormat="1" applyFont="1" applyFill="1" applyBorder="1" applyAlignment="1">
      <alignment horizontal="right"/>
    </xf>
    <xf numFmtId="49" fontId="7" fillId="2" borderId="11" xfId="1" applyNumberFormat="1" applyFont="1" applyFill="1" applyBorder="1" applyAlignment="1">
      <alignment horizontal="right"/>
    </xf>
    <xf numFmtId="3" fontId="8" fillId="0" borderId="0" xfId="1" applyNumberFormat="1" applyFont="1" applyFill="1" applyBorder="1"/>
    <xf numFmtId="165" fontId="12" fillId="0" borderId="23" xfId="3" applyNumberFormat="1" applyFont="1" applyBorder="1"/>
    <xf numFmtId="3" fontId="3" fillId="2" borderId="9" xfId="1" applyNumberFormat="1" applyFont="1" applyFill="1" applyBorder="1"/>
    <xf numFmtId="0" fontId="7" fillId="2" borderId="13" xfId="0" applyFont="1" applyFill="1" applyBorder="1"/>
    <xf numFmtId="0" fontId="14" fillId="2" borderId="13" xfId="3" applyFont="1" applyFill="1" applyBorder="1"/>
    <xf numFmtId="0" fontId="7" fillId="0" borderId="24" xfId="0" applyFont="1" applyBorder="1"/>
    <xf numFmtId="0" fontId="7" fillId="0" borderId="13" xfId="0" applyFont="1" applyBorder="1" applyAlignment="1">
      <alignment vertical="top" wrapText="1"/>
    </xf>
    <xf numFmtId="3" fontId="7" fillId="0" borderId="11" xfId="1" applyNumberFormat="1" applyFont="1" applyFill="1" applyBorder="1"/>
    <xf numFmtId="3" fontId="10" fillId="0" borderId="25" xfId="1" applyNumberFormat="1" applyFont="1" applyFill="1" applyBorder="1" applyAlignment="1">
      <alignment horizontal="right"/>
    </xf>
    <xf numFmtId="165" fontId="3" fillId="0" borderId="26" xfId="1" applyNumberFormat="1" applyFont="1" applyFill="1" applyBorder="1" applyAlignment="1">
      <alignment horizontal="right"/>
    </xf>
    <xf numFmtId="0" fontId="7" fillId="2" borderId="27" xfId="0" applyFont="1" applyFill="1" applyBorder="1" applyAlignment="1">
      <alignment horizontal="right"/>
    </xf>
    <xf numFmtId="3" fontId="7" fillId="2" borderId="28" xfId="1" applyNumberFormat="1" applyFont="1" applyFill="1" applyBorder="1" applyAlignment="1">
      <alignment horizontal="right"/>
    </xf>
    <xf numFmtId="3" fontId="7" fillId="2" borderId="29" xfId="1" applyNumberFormat="1" applyFont="1" applyFill="1" applyBorder="1" applyAlignment="1">
      <alignment horizontal="right"/>
    </xf>
    <xf numFmtId="0" fontId="7" fillId="2" borderId="29" xfId="0" applyNumberFormat="1" applyFont="1" applyFill="1" applyBorder="1" applyAlignment="1">
      <alignment horizontal="right"/>
    </xf>
    <xf numFmtId="0" fontId="7" fillId="2" borderId="30" xfId="0" applyNumberFormat="1" applyFont="1" applyFill="1" applyBorder="1" applyAlignment="1">
      <alignment horizontal="right"/>
    </xf>
    <xf numFmtId="0" fontId="3" fillId="0" borderId="31" xfId="1" applyNumberFormat="1" applyFont="1" applyFill="1" applyBorder="1" applyAlignment="1">
      <alignment horizontal="right"/>
    </xf>
    <xf numFmtId="165" fontId="7" fillId="0" borderId="26" xfId="3" applyNumberFormat="1" applyFont="1" applyBorder="1" applyAlignment="1">
      <alignment horizontal="right"/>
    </xf>
    <xf numFmtId="3" fontId="8" fillId="2" borderId="32" xfId="1" applyNumberFormat="1" applyFont="1" applyFill="1" applyBorder="1" applyAlignment="1">
      <alignment horizontal="right"/>
    </xf>
    <xf numFmtId="3" fontId="8" fillId="2" borderId="33" xfId="1" applyNumberFormat="1" applyFont="1" applyFill="1" applyBorder="1" applyAlignment="1">
      <alignment horizontal="right"/>
    </xf>
    <xf numFmtId="3" fontId="8" fillId="2" borderId="34" xfId="1" applyNumberFormat="1" applyFont="1" applyFill="1" applyBorder="1" applyAlignment="1">
      <alignment horizontal="right"/>
    </xf>
    <xf numFmtId="3" fontId="7" fillId="2" borderId="34" xfId="1" applyNumberFormat="1" applyFont="1" applyFill="1" applyBorder="1" applyAlignment="1">
      <alignment horizontal="right"/>
    </xf>
    <xf numFmtId="49" fontId="7" fillId="2" borderId="35" xfId="1" applyNumberFormat="1" applyFont="1" applyFill="1" applyBorder="1" applyAlignment="1">
      <alignment horizontal="right"/>
    </xf>
    <xf numFmtId="3" fontId="8" fillId="0" borderId="36" xfId="1" applyNumberFormat="1" applyFont="1" applyFill="1" applyBorder="1"/>
    <xf numFmtId="165" fontId="12" fillId="0" borderId="26" xfId="3" applyNumberFormat="1" applyFont="1" applyBorder="1"/>
    <xf numFmtId="3" fontId="3" fillId="2" borderId="33" xfId="1" applyNumberFormat="1" applyFont="1" applyFill="1" applyBorder="1"/>
    <xf numFmtId="0" fontId="7" fillId="2" borderId="29" xfId="0" applyFont="1" applyFill="1" applyBorder="1"/>
    <xf numFmtId="3" fontId="7" fillId="2" borderId="33" xfId="1" applyNumberFormat="1" applyFont="1" applyFill="1" applyBorder="1"/>
    <xf numFmtId="0" fontId="14" fillId="2" borderId="29" xfId="3" applyFont="1" applyFill="1" applyBorder="1"/>
    <xf numFmtId="0" fontId="7" fillId="0" borderId="29" xfId="0" applyFont="1" applyBorder="1"/>
    <xf numFmtId="3" fontId="7" fillId="0" borderId="29" xfId="1" applyNumberFormat="1" applyFont="1" applyBorder="1"/>
    <xf numFmtId="0" fontId="7" fillId="0" borderId="29" xfId="0" applyFont="1" applyBorder="1" applyAlignment="1">
      <alignment vertical="top" wrapText="1"/>
    </xf>
    <xf numFmtId="3" fontId="7" fillId="0" borderId="30" xfId="1" applyNumberFormat="1" applyFont="1" applyFill="1" applyBorder="1"/>
    <xf numFmtId="3" fontId="10" fillId="0" borderId="37" xfId="1" applyNumberFormat="1" applyFont="1" applyFill="1" applyBorder="1" applyAlignment="1">
      <alignment horizontal="right"/>
    </xf>
    <xf numFmtId="3" fontId="7" fillId="2" borderId="32" xfId="1" applyNumberFormat="1" applyFont="1" applyFill="1" applyBorder="1" applyAlignment="1">
      <alignment horizontal="right"/>
    </xf>
    <xf numFmtId="3" fontId="7" fillId="2" borderId="33" xfId="1" applyNumberFormat="1" applyFont="1" applyFill="1" applyBorder="1" applyAlignment="1">
      <alignment horizontal="right"/>
    </xf>
    <xf numFmtId="0" fontId="7" fillId="2" borderId="34" xfId="0" applyNumberFormat="1" applyFont="1" applyFill="1" applyBorder="1" applyAlignment="1">
      <alignment horizontal="right"/>
    </xf>
    <xf numFmtId="0" fontId="7" fillId="2" borderId="35" xfId="0" applyNumberFormat="1" applyFont="1" applyFill="1" applyBorder="1" applyAlignment="1">
      <alignment horizontal="right"/>
    </xf>
    <xf numFmtId="165" fontId="7" fillId="0" borderId="31" xfId="3" applyNumberFormat="1" applyFont="1" applyBorder="1" applyAlignment="1">
      <alignment horizontal="right"/>
    </xf>
    <xf numFmtId="165" fontId="7" fillId="2" borderId="34" xfId="3" applyNumberFormat="1" applyFont="1" applyFill="1" applyBorder="1" applyAlignment="1">
      <alignment horizontal="right"/>
    </xf>
    <xf numFmtId="165" fontId="14" fillId="0" borderId="36" xfId="3" applyNumberFormat="1" applyFont="1" applyBorder="1"/>
    <xf numFmtId="165" fontId="12" fillId="0" borderId="31" xfId="3" applyNumberFormat="1" applyFont="1" applyBorder="1"/>
    <xf numFmtId="0" fontId="7" fillId="2" borderId="34" xfId="0" applyFont="1" applyFill="1" applyBorder="1"/>
    <xf numFmtId="0" fontId="14" fillId="2" borderId="34" xfId="3" applyFont="1" applyFill="1" applyBorder="1"/>
    <xf numFmtId="0" fontId="7" fillId="0" borderId="34" xfId="0" applyFont="1" applyBorder="1"/>
    <xf numFmtId="49" fontId="7" fillId="0" borderId="34" xfId="1" applyNumberFormat="1" applyFont="1" applyBorder="1" applyAlignment="1">
      <alignment horizontal="right"/>
    </xf>
    <xf numFmtId="3" fontId="7" fillId="0" borderId="34" xfId="1" applyNumberFormat="1" applyFont="1" applyBorder="1"/>
    <xf numFmtId="0" fontId="7" fillId="0" borderId="34" xfId="0" applyFont="1" applyBorder="1" applyAlignment="1">
      <alignment vertical="top" wrapText="1"/>
    </xf>
    <xf numFmtId="3" fontId="7" fillId="0" borderId="35" xfId="1" applyNumberFormat="1" applyFont="1" applyFill="1" applyBorder="1"/>
    <xf numFmtId="3" fontId="7" fillId="3" borderId="15" xfId="1" applyNumberFormat="1" applyFont="1" applyFill="1" applyBorder="1" applyAlignment="1">
      <alignment horizontal="right"/>
    </xf>
    <xf numFmtId="164" fontId="3" fillId="3" borderId="6" xfId="1" applyNumberFormat="1" applyFont="1" applyFill="1" applyBorder="1" applyAlignment="1">
      <alignment horizontal="right"/>
    </xf>
    <xf numFmtId="165" fontId="7" fillId="3" borderId="6" xfId="3" applyNumberFormat="1" applyFont="1" applyFill="1" applyBorder="1" applyAlignment="1">
      <alignment horizontal="right"/>
    </xf>
    <xf numFmtId="3" fontId="11" fillId="3" borderId="3" xfId="1" applyNumberFormat="1" applyFont="1" applyFill="1" applyBorder="1"/>
    <xf numFmtId="3" fontId="3" fillId="3" borderId="16" xfId="1" applyNumberFormat="1" applyFont="1" applyFill="1" applyBorder="1"/>
    <xf numFmtId="3" fontId="7" fillId="2" borderId="21" xfId="1" applyNumberFormat="1" applyFont="1" applyFill="1" applyBorder="1" applyAlignment="1">
      <alignment horizontal="right"/>
    </xf>
    <xf numFmtId="165" fontId="7" fillId="2" borderId="13" xfId="0" applyNumberFormat="1" applyFont="1" applyFill="1" applyBorder="1" applyAlignment="1">
      <alignment horizontal="right"/>
    </xf>
    <xf numFmtId="165" fontId="7" fillId="2" borderId="14" xfId="0" applyNumberFormat="1" applyFont="1" applyFill="1" applyBorder="1" applyAlignment="1">
      <alignment horizontal="right"/>
    </xf>
    <xf numFmtId="165" fontId="7" fillId="2" borderId="13" xfId="3" applyNumberFormat="1" applyFont="1" applyFill="1" applyBorder="1" applyAlignment="1">
      <alignment horizontal="right"/>
    </xf>
    <xf numFmtId="165" fontId="12" fillId="0" borderId="20" xfId="3" applyNumberFormat="1" applyFont="1" applyBorder="1"/>
    <xf numFmtId="3" fontId="14" fillId="2" borderId="9" xfId="1" applyNumberFormat="1" applyFont="1" applyFill="1" applyBorder="1"/>
    <xf numFmtId="0" fontId="7" fillId="0" borderId="13" xfId="0" applyFont="1" applyBorder="1"/>
    <xf numFmtId="3" fontId="7" fillId="0" borderId="13" xfId="1" applyNumberFormat="1" applyFont="1" applyFill="1" applyBorder="1"/>
    <xf numFmtId="3" fontId="7" fillId="4" borderId="13" xfId="1" applyNumberFormat="1" applyFont="1" applyFill="1" applyBorder="1"/>
    <xf numFmtId="0" fontId="3" fillId="0" borderId="26" xfId="1" applyNumberFormat="1" applyFont="1" applyFill="1" applyBorder="1" applyAlignment="1">
      <alignment horizontal="right"/>
    </xf>
    <xf numFmtId="3" fontId="7" fillId="2" borderId="27" xfId="1" applyNumberFormat="1" applyFont="1" applyFill="1" applyBorder="1" applyAlignment="1">
      <alignment horizontal="right"/>
    </xf>
    <xf numFmtId="165" fontId="7" fillId="2" borderId="29" xfId="0" applyNumberFormat="1" applyFont="1" applyFill="1" applyBorder="1" applyAlignment="1">
      <alignment horizontal="right"/>
    </xf>
    <xf numFmtId="165" fontId="7" fillId="2" borderId="30" xfId="0" applyNumberFormat="1" applyFont="1" applyFill="1" applyBorder="1" applyAlignment="1">
      <alignment horizontal="right"/>
    </xf>
    <xf numFmtId="165" fontId="7" fillId="2" borderId="29" xfId="3" applyNumberFormat="1" applyFont="1" applyFill="1" applyBorder="1" applyAlignment="1">
      <alignment horizontal="right"/>
    </xf>
    <xf numFmtId="3" fontId="14" fillId="2" borderId="33" xfId="1" applyNumberFormat="1" applyFont="1" applyFill="1" applyBorder="1"/>
    <xf numFmtId="3" fontId="7" fillId="0" borderId="29" xfId="1" applyNumberFormat="1" applyFont="1" applyFill="1" applyBorder="1"/>
    <xf numFmtId="3" fontId="7" fillId="4" borderId="29" xfId="1" applyNumberFormat="1" applyFont="1" applyFill="1" applyBorder="1"/>
    <xf numFmtId="165" fontId="7" fillId="2" borderId="34" xfId="0" applyNumberFormat="1" applyFont="1" applyFill="1" applyBorder="1" applyAlignment="1">
      <alignment horizontal="right"/>
    </xf>
    <xf numFmtId="165" fontId="7" fillId="2" borderId="35" xfId="0" applyNumberFormat="1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2" fontId="3" fillId="3" borderId="2" xfId="1" applyNumberFormat="1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49" fontId="3" fillId="3" borderId="6" xfId="1" applyNumberFormat="1" applyFont="1" applyFill="1" applyBorder="1" applyAlignment="1">
      <alignment horizontal="right"/>
    </xf>
    <xf numFmtId="165" fontId="12" fillId="3" borderId="3" xfId="3" applyNumberFormat="1" applyFont="1" applyFill="1" applyBorder="1"/>
    <xf numFmtId="0" fontId="7" fillId="2" borderId="13" xfId="0" applyFont="1" applyFill="1" applyBorder="1" applyAlignment="1">
      <alignment horizontal="right"/>
    </xf>
    <xf numFmtId="3" fontId="15" fillId="2" borderId="0" xfId="1" applyNumberFormat="1" applyFont="1" applyFill="1" applyBorder="1"/>
    <xf numFmtId="0" fontId="14" fillId="2" borderId="22" xfId="3" applyFont="1" applyFill="1" applyBorder="1"/>
    <xf numFmtId="2" fontId="7" fillId="2" borderId="29" xfId="0" applyNumberFormat="1" applyFont="1" applyFill="1" applyBorder="1" applyAlignment="1">
      <alignment horizontal="right"/>
    </xf>
    <xf numFmtId="2" fontId="7" fillId="2" borderId="30" xfId="0" applyNumberFormat="1" applyFont="1" applyFill="1" applyBorder="1" applyAlignment="1">
      <alignment horizontal="right"/>
    </xf>
    <xf numFmtId="3" fontId="8" fillId="2" borderId="36" xfId="1" applyNumberFormat="1" applyFont="1" applyFill="1" applyBorder="1"/>
    <xf numFmtId="0" fontId="14" fillId="2" borderId="28" xfId="3" applyFont="1" applyFill="1" applyBorder="1"/>
    <xf numFmtId="165" fontId="14" fillId="0" borderId="38" xfId="3" applyNumberFormat="1" applyFont="1" applyBorder="1"/>
    <xf numFmtId="49" fontId="7" fillId="2" borderId="29" xfId="3" applyNumberFormat="1" applyFont="1" applyFill="1" applyBorder="1" applyAlignment="1">
      <alignment horizontal="right"/>
    </xf>
    <xf numFmtId="0" fontId="16" fillId="0" borderId="38" xfId="0" applyFont="1" applyBorder="1"/>
    <xf numFmtId="3" fontId="10" fillId="0" borderId="39" xfId="1" applyNumberFormat="1" applyFont="1" applyFill="1" applyBorder="1" applyAlignment="1">
      <alignment horizontal="right"/>
    </xf>
    <xf numFmtId="0" fontId="3" fillId="0" borderId="40" xfId="1" applyNumberFormat="1" applyFont="1" applyFill="1" applyBorder="1" applyAlignment="1">
      <alignment horizontal="right"/>
    </xf>
    <xf numFmtId="49" fontId="7" fillId="0" borderId="31" xfId="3" applyNumberFormat="1" applyFont="1" applyBorder="1" applyAlignment="1">
      <alignment horizontal="right"/>
    </xf>
    <xf numFmtId="49" fontId="7" fillId="2" borderId="34" xfId="3" applyNumberFormat="1" applyFont="1" applyFill="1" applyBorder="1" applyAlignment="1">
      <alignment horizontal="right"/>
    </xf>
    <xf numFmtId="49" fontId="7" fillId="2" borderId="34" xfId="0" applyNumberFormat="1" applyFont="1" applyFill="1" applyBorder="1" applyAlignment="1">
      <alignment horizontal="right"/>
    </xf>
    <xf numFmtId="165" fontId="12" fillId="0" borderId="40" xfId="3" applyNumberFormat="1" applyFont="1" applyBorder="1"/>
    <xf numFmtId="0" fontId="14" fillId="2" borderId="33" xfId="3" applyFont="1" applyFill="1" applyBorder="1"/>
    <xf numFmtId="3" fontId="7" fillId="0" borderId="34" xfId="1" applyNumberFormat="1" applyFont="1" applyFill="1" applyBorder="1"/>
    <xf numFmtId="0" fontId="17" fillId="0" borderId="2" xfId="0" applyFont="1" applyBorder="1" applyAlignment="1">
      <alignment horizontal="center" wrapText="1"/>
    </xf>
    <xf numFmtId="0" fontId="17" fillId="2" borderId="15" xfId="0" applyFont="1" applyFill="1" applyBorder="1" applyAlignment="1">
      <alignment horizontal="center" wrapText="1"/>
    </xf>
    <xf numFmtId="0" fontId="17" fillId="2" borderId="6" xfId="0" applyFont="1" applyFill="1" applyBorder="1" applyAlignment="1">
      <alignment horizontal="center" wrapText="1"/>
    </xf>
    <xf numFmtId="0" fontId="17" fillId="2" borderId="17" xfId="0" applyFont="1" applyFill="1" applyBorder="1" applyAlignment="1">
      <alignment horizontal="center" wrapText="1"/>
    </xf>
    <xf numFmtId="0" fontId="18" fillId="0" borderId="2" xfId="0" applyFont="1" applyBorder="1" applyAlignment="1">
      <alignment horizontal="center"/>
    </xf>
    <xf numFmtId="0" fontId="18" fillId="2" borderId="6" xfId="0" applyFont="1" applyFill="1" applyBorder="1" applyAlignment="1">
      <alignment horizontal="center"/>
    </xf>
    <xf numFmtId="0" fontId="17" fillId="0" borderId="4" xfId="0" applyFont="1" applyBorder="1" applyAlignment="1">
      <alignment horizontal="center" wrapText="1"/>
    </xf>
    <xf numFmtId="0" fontId="17" fillId="0" borderId="16" xfId="0" applyFont="1" applyBorder="1" applyAlignment="1">
      <alignment horizontal="center" wrapText="1"/>
    </xf>
    <xf numFmtId="0" fontId="18" fillId="0" borderId="6" xfId="0" applyFont="1" applyBorder="1" applyAlignment="1">
      <alignment horizontal="center"/>
    </xf>
    <xf numFmtId="0" fontId="17" fillId="0" borderId="6" xfId="0" applyFont="1" applyBorder="1" applyAlignment="1">
      <alignment horizontal="center" wrapText="1"/>
    </xf>
    <xf numFmtId="0" fontId="18" fillId="0" borderId="17" xfId="0" applyFont="1" applyBorder="1" applyAlignment="1">
      <alignment horizontal="center"/>
    </xf>
    <xf numFmtId="0" fontId="3" fillId="0" borderId="7" xfId="0" applyFont="1" applyBorder="1" applyAlignment="1">
      <alignment horizontal="center" vertical="top" wrapText="1"/>
    </xf>
    <xf numFmtId="0" fontId="7" fillId="2" borderId="8" xfId="1" applyFont="1" applyFill="1" applyBorder="1" applyAlignment="1">
      <alignment horizontal="center" vertical="top" wrapText="1"/>
    </xf>
    <xf numFmtId="0" fontId="7" fillId="2" borderId="10" xfId="1" applyFont="1" applyFill="1" applyBorder="1" applyAlignment="1">
      <alignment horizontal="center" vertical="top" wrapText="1"/>
    </xf>
    <xf numFmtId="0" fontId="3" fillId="2" borderId="11" xfId="0" applyFont="1" applyFill="1" applyBorder="1" applyAlignment="1">
      <alignment vertical="center" wrapText="1"/>
    </xf>
    <xf numFmtId="0" fontId="3" fillId="4" borderId="12" xfId="0" applyFont="1" applyFill="1" applyBorder="1" applyAlignment="1">
      <alignment horizontal="center" vertical="top" wrapText="1"/>
    </xf>
    <xf numFmtId="0" fontId="7" fillId="2" borderId="21" xfId="0" applyFont="1" applyFill="1" applyBorder="1" applyAlignment="1">
      <alignment horizontal="center" vertical="top" wrapText="1"/>
    </xf>
    <xf numFmtId="0" fontId="7" fillId="2" borderId="13" xfId="0" applyFont="1" applyFill="1" applyBorder="1" applyAlignment="1">
      <alignment horizontal="center" vertical="top" wrapText="1"/>
    </xf>
    <xf numFmtId="0" fontId="3" fillId="2" borderId="14" xfId="0" applyFont="1" applyFill="1" applyBorder="1" applyAlignment="1">
      <alignment horizontal="center" vertical="top" wrapText="1"/>
    </xf>
    <xf numFmtId="0" fontId="7" fillId="0" borderId="12" xfId="0" applyFont="1" applyBorder="1" applyAlignment="1">
      <alignment vertical="top"/>
    </xf>
    <xf numFmtId="0" fontId="0" fillId="0" borderId="9" xfId="0" applyBorder="1" applyAlignment="1">
      <alignment vertical="top"/>
    </xf>
    <xf numFmtId="0" fontId="0" fillId="0" borderId="10" xfId="0" applyBorder="1" applyAlignment="1">
      <alignment vertical="top"/>
    </xf>
    <xf numFmtId="0" fontId="3" fillId="0" borderId="10" xfId="1" applyFont="1" applyBorder="1" applyAlignment="1">
      <alignment horizontal="center" vertical="top" wrapText="1"/>
    </xf>
    <xf numFmtId="0" fontId="3" fillId="0" borderId="41" xfId="1" applyFont="1" applyBorder="1" applyAlignment="1">
      <alignment horizontal="center" vertical="top" wrapText="1"/>
    </xf>
    <xf numFmtId="0" fontId="3" fillId="0" borderId="10" xfId="1" applyFont="1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3" fillId="2" borderId="1" xfId="1" applyFont="1" applyFill="1" applyBorder="1" applyAlignment="1">
      <alignment horizontal="center"/>
    </xf>
    <xf numFmtId="0" fontId="3" fillId="2" borderId="42" xfId="1" applyFont="1" applyFill="1" applyBorder="1" applyAlignment="1">
      <alignment horizontal="center"/>
    </xf>
    <xf numFmtId="0" fontId="3" fillId="2" borderId="43" xfId="1" applyFont="1" applyFill="1" applyBorder="1" applyAlignment="1">
      <alignment horizontal="center"/>
    </xf>
    <xf numFmtId="0" fontId="7" fillId="2" borderId="44" xfId="0" applyFont="1" applyFill="1" applyBorder="1" applyAlignment="1">
      <alignment vertical="top"/>
    </xf>
    <xf numFmtId="0" fontId="7" fillId="2" borderId="45" xfId="0" applyFont="1" applyFill="1" applyBorder="1" applyAlignment="1">
      <alignment vertical="top"/>
    </xf>
    <xf numFmtId="0" fontId="7" fillId="2" borderId="46" xfId="0" applyFont="1" applyFill="1" applyBorder="1" applyAlignment="1">
      <alignment horizontal="center" vertical="top"/>
    </xf>
    <xf numFmtId="0" fontId="3" fillId="0" borderId="47" xfId="0" applyFont="1" applyBorder="1" applyAlignment="1">
      <alignment horizontal="center" vertical="top" wrapText="1"/>
    </xf>
    <xf numFmtId="0" fontId="0" fillId="0" borderId="30" xfId="0" applyBorder="1" applyAlignment="1">
      <alignment horizontal="center"/>
    </xf>
    <xf numFmtId="0" fontId="3" fillId="0" borderId="48" xfId="0" applyFont="1" applyBorder="1" applyAlignment="1">
      <alignment horizontal="center" vertical="top" wrapText="1"/>
    </xf>
    <xf numFmtId="0" fontId="3" fillId="2" borderId="49" xfId="1" applyFont="1" applyFill="1" applyBorder="1" applyAlignment="1">
      <alignment horizontal="center"/>
    </xf>
    <xf numFmtId="0" fontId="3" fillId="2" borderId="50" xfId="1" applyFont="1" applyFill="1" applyBorder="1" applyAlignment="1">
      <alignment horizontal="center"/>
    </xf>
    <xf numFmtId="0" fontId="3" fillId="2" borderId="47" xfId="1" applyFont="1" applyFill="1" applyBorder="1" applyAlignment="1">
      <alignment horizontal="center"/>
    </xf>
    <xf numFmtId="0" fontId="3" fillId="4" borderId="47" xfId="0" applyFont="1" applyFill="1" applyBorder="1" applyAlignment="1">
      <alignment horizontal="center" vertical="top" wrapText="1"/>
    </xf>
    <xf numFmtId="0" fontId="10" fillId="0" borderId="5" xfId="0" applyFont="1" applyBorder="1" applyAlignment="1"/>
    <xf numFmtId="0" fontId="10" fillId="0" borderId="3" xfId="0" applyFont="1" applyBorder="1" applyAlignment="1"/>
    <xf numFmtId="0" fontId="3" fillId="0" borderId="2" xfId="0" applyFont="1" applyBorder="1" applyAlignment="1">
      <alignment horizontal="left" indent="1"/>
    </xf>
    <xf numFmtId="0" fontId="3" fillId="0" borderId="51" xfId="1" applyFont="1" applyBorder="1" applyAlignment="1">
      <alignment horizontal="center" vertical="top" wrapText="1"/>
    </xf>
    <xf numFmtId="0" fontId="3" fillId="0" borderId="52" xfId="1" applyFont="1" applyBorder="1" applyAlignment="1">
      <alignment horizontal="center" vertical="top" wrapText="1"/>
    </xf>
    <xf numFmtId="0" fontId="3" fillId="0" borderId="53" xfId="1" applyFont="1" applyBorder="1" applyAlignment="1">
      <alignment horizontal="center" vertical="top" wrapText="1"/>
    </xf>
    <xf numFmtId="0" fontId="3" fillId="0" borderId="52" xfId="1" applyFont="1" applyBorder="1" applyAlignment="1">
      <alignment horizontal="center" vertical="center" wrapText="1"/>
    </xf>
    <xf numFmtId="0" fontId="0" fillId="0" borderId="54" xfId="0" applyBorder="1" applyAlignment="1">
      <alignment horizontal="center"/>
    </xf>
    <xf numFmtId="0" fontId="16" fillId="0" borderId="0" xfId="0" applyFont="1"/>
    <xf numFmtId="0" fontId="21" fillId="0" borderId="0" xfId="0" applyFont="1"/>
    <xf numFmtId="0" fontId="21" fillId="0" borderId="0" xfId="0" applyFont="1" applyAlignment="1">
      <alignment vertical="center"/>
    </xf>
    <xf numFmtId="0" fontId="2" fillId="0" borderId="0" xfId="0" applyFont="1" applyAlignment="1">
      <alignment vertical="center"/>
    </xf>
  </cellXfs>
  <cellStyles count="11">
    <cellStyle name="Excel_BuiltIn_Comma" xfId="4"/>
    <cellStyle name="Heading" xfId="5"/>
    <cellStyle name="Heading1" xfId="6"/>
    <cellStyle name="Normal" xfId="0" builtinId="0"/>
    <cellStyle name="Normal 2" xfId="3"/>
    <cellStyle name="Normal 4" xfId="1"/>
    <cellStyle name="Normal_Sheet1" xfId="2"/>
    <cellStyle name="Result" xfId="7"/>
    <cellStyle name="Result2" xfId="8"/>
    <cellStyle name="Обычный 2" xfId="9"/>
    <cellStyle name="Обычный 3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E36"/>
  <sheetViews>
    <sheetView tabSelected="1" topLeftCell="A10" workbookViewId="0">
      <selection activeCell="H45" sqref="H45"/>
    </sheetView>
  </sheetViews>
  <sheetFormatPr defaultRowHeight="15"/>
  <cols>
    <col min="1" max="1" width="3.5703125" customWidth="1"/>
    <col min="2" max="2" width="23.140625" customWidth="1"/>
    <col min="3" max="3" width="14.7109375" customWidth="1"/>
    <col min="4" max="4" width="6.85546875" customWidth="1"/>
    <col min="5" max="5" width="5.42578125" customWidth="1"/>
    <col min="6" max="6" width="7.85546875" customWidth="1"/>
    <col min="7" max="7" width="7.140625" customWidth="1"/>
    <col min="9" max="10" width="10.140625" customWidth="1"/>
    <col min="11" max="11" width="12.28515625" customWidth="1"/>
    <col min="21" max="21" width="10.5703125" customWidth="1"/>
    <col min="22" max="22" width="12.42578125" customWidth="1"/>
    <col min="29" max="29" width="12" customWidth="1"/>
  </cols>
  <sheetData>
    <row r="1" spans="1:30" ht="16.5" thickBot="1">
      <c r="B1" s="223" t="s">
        <v>109</v>
      </c>
      <c r="C1" s="222"/>
      <c r="D1" s="222"/>
      <c r="E1" s="222"/>
      <c r="F1" s="222"/>
      <c r="G1" s="222"/>
      <c r="H1" s="222"/>
      <c r="I1" s="222"/>
      <c r="J1" s="221"/>
      <c r="K1" s="221"/>
      <c r="Q1" s="220"/>
    </row>
    <row r="2" spans="1:30" ht="15.75" thickBot="1">
      <c r="A2" s="219"/>
      <c r="B2" s="218" t="s">
        <v>108</v>
      </c>
      <c r="C2" s="217" t="s">
        <v>107</v>
      </c>
      <c r="D2" s="216" t="s">
        <v>106</v>
      </c>
      <c r="E2" s="216" t="s">
        <v>105</v>
      </c>
      <c r="F2" s="216" t="s">
        <v>104</v>
      </c>
      <c r="G2" s="216" t="s">
        <v>103</v>
      </c>
      <c r="H2" s="216" t="s">
        <v>102</v>
      </c>
      <c r="I2" s="216" t="s">
        <v>101</v>
      </c>
      <c r="J2" s="215" t="s">
        <v>100</v>
      </c>
      <c r="K2" s="207" t="s">
        <v>99</v>
      </c>
      <c r="L2" s="214" t="s">
        <v>98</v>
      </c>
      <c r="M2" s="213"/>
      <c r="N2" s="213"/>
      <c r="O2" s="213"/>
      <c r="P2" s="213"/>
      <c r="Q2" s="213"/>
      <c r="R2" s="213"/>
      <c r="S2" s="213"/>
      <c r="T2" s="212"/>
      <c r="U2" s="211" t="s">
        <v>97</v>
      </c>
      <c r="V2" s="207" t="s">
        <v>96</v>
      </c>
      <c r="W2" s="210" t="s">
        <v>95</v>
      </c>
      <c r="X2" s="209"/>
      <c r="Y2" s="209"/>
      <c r="Z2" s="209"/>
      <c r="AA2" s="209"/>
      <c r="AB2" s="208"/>
      <c r="AC2" s="207" t="s">
        <v>94</v>
      </c>
      <c r="AD2" s="207" t="s">
        <v>93</v>
      </c>
    </row>
    <row r="3" spans="1:30" ht="15.75" thickBot="1">
      <c r="A3" s="206"/>
      <c r="B3" s="197"/>
      <c r="C3" s="196"/>
      <c r="D3" s="195"/>
      <c r="E3" s="195"/>
      <c r="F3" s="194"/>
      <c r="G3" s="194"/>
      <c r="H3" s="194"/>
      <c r="I3" s="194"/>
      <c r="J3" s="193"/>
      <c r="K3" s="184"/>
      <c r="L3" s="205" t="s">
        <v>92</v>
      </c>
      <c r="M3" s="204" t="s">
        <v>91</v>
      </c>
      <c r="N3" s="203"/>
      <c r="O3" s="203"/>
      <c r="P3" s="203"/>
      <c r="Q3" s="203"/>
      <c r="R3" s="203"/>
      <c r="S3" s="203"/>
      <c r="T3" s="202"/>
      <c r="U3" s="188"/>
      <c r="V3" s="184"/>
      <c r="W3" s="201"/>
      <c r="X3" s="200"/>
      <c r="Y3" s="200"/>
      <c r="Z3" s="200"/>
      <c r="AA3" s="200"/>
      <c r="AB3" s="199"/>
      <c r="AC3" s="184"/>
      <c r="AD3" s="184"/>
    </row>
    <row r="4" spans="1:30" ht="95.25" customHeight="1" thickBot="1">
      <c r="A4" s="198"/>
      <c r="B4" s="197"/>
      <c r="C4" s="196"/>
      <c r="D4" s="195"/>
      <c r="E4" s="195"/>
      <c r="F4" s="194"/>
      <c r="G4" s="194"/>
      <c r="H4" s="194"/>
      <c r="I4" s="194"/>
      <c r="J4" s="193"/>
      <c r="K4" s="184"/>
      <c r="L4" s="192"/>
      <c r="M4" s="191" t="s">
        <v>83</v>
      </c>
      <c r="N4" s="190" t="s">
        <v>90</v>
      </c>
      <c r="O4" s="190" t="s">
        <v>89</v>
      </c>
      <c r="P4" s="190" t="s">
        <v>88</v>
      </c>
      <c r="Q4" s="190" t="s">
        <v>87</v>
      </c>
      <c r="R4" s="190" t="s">
        <v>86</v>
      </c>
      <c r="S4" s="190" t="s">
        <v>85</v>
      </c>
      <c r="T4" s="189" t="s">
        <v>84</v>
      </c>
      <c r="U4" s="188"/>
      <c r="V4" s="184"/>
      <c r="W4" s="187" t="s">
        <v>83</v>
      </c>
      <c r="X4" s="186" t="s">
        <v>82</v>
      </c>
      <c r="Y4" s="186" t="s">
        <v>81</v>
      </c>
      <c r="Z4" s="186" t="s">
        <v>80</v>
      </c>
      <c r="AA4" s="186" t="s">
        <v>79</v>
      </c>
      <c r="AB4" s="185" t="s">
        <v>78</v>
      </c>
      <c r="AC4" s="184"/>
      <c r="AD4" s="184"/>
    </row>
    <row r="5" spans="1:30" ht="15.75" thickBot="1">
      <c r="A5" s="183">
        <v>1</v>
      </c>
      <c r="B5" s="182">
        <v>2</v>
      </c>
      <c r="C5" s="181">
        <v>3</v>
      </c>
      <c r="D5" s="181">
        <v>4</v>
      </c>
      <c r="E5" s="181">
        <v>5</v>
      </c>
      <c r="F5" s="181">
        <v>6</v>
      </c>
      <c r="G5" s="181">
        <v>7</v>
      </c>
      <c r="H5" s="181">
        <v>8</v>
      </c>
      <c r="I5" s="181">
        <v>9</v>
      </c>
      <c r="J5" s="180">
        <v>10</v>
      </c>
      <c r="K5" s="173">
        <v>11</v>
      </c>
      <c r="L5" s="179">
        <v>12</v>
      </c>
      <c r="M5" s="176">
        <v>13</v>
      </c>
      <c r="N5" s="178">
        <v>14</v>
      </c>
      <c r="O5" s="175">
        <v>15</v>
      </c>
      <c r="P5" s="175">
        <v>16</v>
      </c>
      <c r="Q5" s="175">
        <v>17</v>
      </c>
      <c r="R5" s="175">
        <v>18</v>
      </c>
      <c r="S5" s="175">
        <v>19</v>
      </c>
      <c r="T5" s="174">
        <v>20</v>
      </c>
      <c r="U5" s="173">
        <v>21</v>
      </c>
      <c r="V5" s="177" t="s">
        <v>77</v>
      </c>
      <c r="W5" s="176">
        <v>23</v>
      </c>
      <c r="X5" s="175">
        <v>24</v>
      </c>
      <c r="Y5" s="175">
        <v>25</v>
      </c>
      <c r="Z5" s="175">
        <v>26</v>
      </c>
      <c r="AA5" s="175">
        <v>27</v>
      </c>
      <c r="AB5" s="174">
        <v>28</v>
      </c>
      <c r="AC5" s="173" t="s">
        <v>76</v>
      </c>
      <c r="AD5" s="173">
        <v>30</v>
      </c>
    </row>
    <row r="6" spans="1:30" ht="13.5" customHeight="1">
      <c r="A6" s="125">
        <v>1</v>
      </c>
      <c r="B6" s="124" t="s">
        <v>75</v>
      </c>
      <c r="C6" s="172" t="s">
        <v>69</v>
      </c>
      <c r="D6" s="172">
        <v>338</v>
      </c>
      <c r="E6" s="121" t="s">
        <v>11</v>
      </c>
      <c r="F6" s="120">
        <v>159</v>
      </c>
      <c r="G6" s="120">
        <v>203</v>
      </c>
      <c r="H6" s="120">
        <v>183</v>
      </c>
      <c r="I6" s="119">
        <f>SUM(F6:H6)</f>
        <v>545</v>
      </c>
      <c r="J6" s="171">
        <v>546</v>
      </c>
      <c r="K6" s="170">
        <v>4123.3999999999996</v>
      </c>
      <c r="L6" s="100"/>
      <c r="M6" s="99" t="s">
        <v>74</v>
      </c>
      <c r="N6" s="168">
        <v>12.5</v>
      </c>
      <c r="O6" s="169" t="s">
        <v>1</v>
      </c>
      <c r="P6" s="169"/>
      <c r="Q6" s="168"/>
      <c r="R6" s="97"/>
      <c r="S6" s="97"/>
      <c r="T6" s="95"/>
      <c r="U6" s="167">
        <v>62.8</v>
      </c>
      <c r="V6" s="93">
        <v>4754.3</v>
      </c>
      <c r="W6" s="149">
        <v>189.4</v>
      </c>
      <c r="X6" s="148">
        <v>189.4</v>
      </c>
      <c r="Y6" s="98"/>
      <c r="Z6" s="98"/>
      <c r="AA6" s="98"/>
      <c r="AB6" s="111"/>
      <c r="AC6" s="166">
        <f>SUM(V6,W6)</f>
        <v>4943.7</v>
      </c>
      <c r="AD6" s="165" t="s">
        <v>6</v>
      </c>
    </row>
    <row r="7" spans="1:30" ht="13.5" customHeight="1">
      <c r="A7" s="109">
        <v>2</v>
      </c>
      <c r="B7" s="108" t="s">
        <v>73</v>
      </c>
      <c r="C7" s="147" t="s">
        <v>72</v>
      </c>
      <c r="D7" s="146">
        <v>338</v>
      </c>
      <c r="E7" s="106" t="s">
        <v>14</v>
      </c>
      <c r="F7" s="105">
        <v>185</v>
      </c>
      <c r="G7" s="105">
        <v>235</v>
      </c>
      <c r="H7" s="105">
        <v>106</v>
      </c>
      <c r="I7" s="103">
        <f>SUM(F7:H7)</f>
        <v>526</v>
      </c>
      <c r="J7" s="161">
        <v>503</v>
      </c>
      <c r="K7" s="101">
        <v>3830</v>
      </c>
      <c r="L7" s="164"/>
      <c r="M7" s="99" t="s">
        <v>71</v>
      </c>
      <c r="N7" s="144">
        <v>33.299999999999997</v>
      </c>
      <c r="O7" s="98"/>
      <c r="P7" s="144"/>
      <c r="Q7" s="163"/>
      <c r="R7" s="97"/>
      <c r="S7" s="96"/>
      <c r="T7" s="95"/>
      <c r="U7" s="94">
        <v>58.3</v>
      </c>
      <c r="V7" s="93">
        <v>3921.6</v>
      </c>
      <c r="W7" s="143">
        <v>220.3</v>
      </c>
      <c r="X7" s="142">
        <v>220.3</v>
      </c>
      <c r="Y7" s="90"/>
      <c r="Z7" s="90"/>
      <c r="AA7" s="89"/>
      <c r="AB7" s="141"/>
      <c r="AC7" s="140">
        <f>SUM(V7,W7)</f>
        <v>4141.8999999999996</v>
      </c>
      <c r="AD7" s="86" t="s">
        <v>6</v>
      </c>
    </row>
    <row r="8" spans="1:30" ht="13.5" customHeight="1">
      <c r="A8" s="125">
        <v>3</v>
      </c>
      <c r="B8" s="108" t="s">
        <v>70</v>
      </c>
      <c r="C8" s="147" t="s">
        <v>69</v>
      </c>
      <c r="D8" s="146">
        <v>338</v>
      </c>
      <c r="E8" s="106" t="s">
        <v>11</v>
      </c>
      <c r="F8" s="105">
        <v>70</v>
      </c>
      <c r="G8" s="105">
        <v>85</v>
      </c>
      <c r="H8" s="105">
        <v>19</v>
      </c>
      <c r="I8" s="103">
        <f>SUM(F8:H8)</f>
        <v>174</v>
      </c>
      <c r="J8" s="161">
        <v>161</v>
      </c>
      <c r="K8" s="101">
        <v>1495.8</v>
      </c>
      <c r="L8" s="162">
        <v>25</v>
      </c>
      <c r="M8" s="99" t="s">
        <v>68</v>
      </c>
      <c r="N8" s="144"/>
      <c r="O8" s="98"/>
      <c r="P8" s="144">
        <v>25</v>
      </c>
      <c r="Q8" s="144"/>
      <c r="R8" s="97"/>
      <c r="S8" s="96"/>
      <c r="T8" s="95"/>
      <c r="U8" s="94">
        <v>22.8</v>
      </c>
      <c r="V8" s="93">
        <v>1543.6</v>
      </c>
      <c r="W8" s="143">
        <v>83.4</v>
      </c>
      <c r="X8" s="142">
        <v>83.4</v>
      </c>
      <c r="Y8" s="90"/>
      <c r="Z8" s="90"/>
      <c r="AA8" s="89"/>
      <c r="AB8" s="141"/>
      <c r="AC8" s="87">
        <f>SUM(V8,W8)</f>
        <v>1627</v>
      </c>
      <c r="AD8" s="86" t="s">
        <v>6</v>
      </c>
    </row>
    <row r="9" spans="1:30" ht="15" customHeight="1">
      <c r="A9" s="109">
        <v>4</v>
      </c>
      <c r="B9" s="108" t="s">
        <v>67</v>
      </c>
      <c r="C9" s="147" t="s">
        <v>66</v>
      </c>
      <c r="D9" s="146">
        <v>338</v>
      </c>
      <c r="E9" s="106" t="s">
        <v>11</v>
      </c>
      <c r="F9" s="105">
        <v>158</v>
      </c>
      <c r="G9" s="105">
        <v>254</v>
      </c>
      <c r="H9" s="105">
        <v>113</v>
      </c>
      <c r="I9" s="103">
        <f>SUM(F9:H9)</f>
        <v>525</v>
      </c>
      <c r="J9" s="161">
        <v>510</v>
      </c>
      <c r="K9" s="101">
        <v>3877.7</v>
      </c>
      <c r="L9" s="100"/>
      <c r="M9" s="99" t="s">
        <v>10</v>
      </c>
      <c r="N9" s="144"/>
      <c r="O9" s="98"/>
      <c r="P9" s="144"/>
      <c r="Q9" s="144"/>
      <c r="R9" s="97"/>
      <c r="S9" s="96"/>
      <c r="T9" s="95"/>
      <c r="U9" s="94">
        <v>59.1</v>
      </c>
      <c r="V9" s="93">
        <v>3936.8</v>
      </c>
      <c r="W9" s="143">
        <v>188.2</v>
      </c>
      <c r="X9" s="142">
        <v>188.2</v>
      </c>
      <c r="Y9" s="90"/>
      <c r="Z9" s="90"/>
      <c r="AA9" s="89"/>
      <c r="AB9" s="141"/>
      <c r="AC9" s="87">
        <f>SUM(V9,W9)</f>
        <v>4125</v>
      </c>
      <c r="AD9" s="86" t="s">
        <v>6</v>
      </c>
    </row>
    <row r="10" spans="1:30" ht="15" customHeight="1">
      <c r="A10" s="125">
        <v>5</v>
      </c>
      <c r="B10" s="108" t="s">
        <v>65</v>
      </c>
      <c r="C10" s="147" t="s">
        <v>64</v>
      </c>
      <c r="D10" s="146">
        <v>338</v>
      </c>
      <c r="E10" s="106" t="s">
        <v>11</v>
      </c>
      <c r="F10" s="105">
        <v>117</v>
      </c>
      <c r="G10" s="105">
        <v>211</v>
      </c>
      <c r="H10" s="105">
        <v>73</v>
      </c>
      <c r="I10" s="103">
        <f>SUM(F10:H10)</f>
        <v>401</v>
      </c>
      <c r="J10" s="161">
        <v>388</v>
      </c>
      <c r="K10" s="101">
        <v>3045.1</v>
      </c>
      <c r="L10" s="100"/>
      <c r="M10" s="99" t="s">
        <v>10</v>
      </c>
      <c r="N10" s="144"/>
      <c r="O10" s="98"/>
      <c r="P10" s="144"/>
      <c r="Q10" s="144"/>
      <c r="R10" s="97"/>
      <c r="S10" s="96"/>
      <c r="T10" s="95"/>
      <c r="U10" s="94">
        <v>46.4</v>
      </c>
      <c r="V10" s="93">
        <v>3091.5</v>
      </c>
      <c r="W10" s="143">
        <v>139.4</v>
      </c>
      <c r="X10" s="142">
        <v>139.4</v>
      </c>
      <c r="Y10" s="90"/>
      <c r="Z10" s="90"/>
      <c r="AA10" s="89"/>
      <c r="AB10" s="141"/>
      <c r="AC10" s="140">
        <f>SUM(V10,W10)</f>
        <v>3230.9</v>
      </c>
      <c r="AD10" s="86" t="s">
        <v>6</v>
      </c>
    </row>
    <row r="11" spans="1:30">
      <c r="A11" s="109">
        <v>6</v>
      </c>
      <c r="B11" s="108" t="s">
        <v>63</v>
      </c>
      <c r="C11" s="147" t="s">
        <v>62</v>
      </c>
      <c r="D11" s="146">
        <v>338</v>
      </c>
      <c r="E11" s="106" t="s">
        <v>11</v>
      </c>
      <c r="F11" s="105">
        <v>83</v>
      </c>
      <c r="G11" s="105">
        <v>190</v>
      </c>
      <c r="H11" s="105">
        <v>86</v>
      </c>
      <c r="I11" s="103">
        <f>SUM(F11:H11)</f>
        <v>359</v>
      </c>
      <c r="J11" s="161">
        <v>357</v>
      </c>
      <c r="K11" s="101">
        <v>2833.6</v>
      </c>
      <c r="L11" s="100"/>
      <c r="M11" s="99" t="s">
        <v>61</v>
      </c>
      <c r="N11" s="144"/>
      <c r="O11" s="98"/>
      <c r="P11" s="144"/>
      <c r="Q11" s="144">
        <v>350</v>
      </c>
      <c r="R11" s="97"/>
      <c r="S11" s="96"/>
      <c r="T11" s="95"/>
      <c r="U11" s="94">
        <v>43.1</v>
      </c>
      <c r="V11" s="93">
        <v>3226.7</v>
      </c>
      <c r="W11" s="143">
        <v>98.9</v>
      </c>
      <c r="X11" s="142">
        <v>98.9</v>
      </c>
      <c r="Y11" s="90"/>
      <c r="Z11" s="90"/>
      <c r="AA11" s="89"/>
      <c r="AB11" s="141"/>
      <c r="AC11" s="140">
        <f>SUM(V11,W11)</f>
        <v>3325.6</v>
      </c>
      <c r="AD11" s="86" t="s">
        <v>6</v>
      </c>
    </row>
    <row r="12" spans="1:30" ht="15" customHeight="1">
      <c r="A12" s="125">
        <v>7</v>
      </c>
      <c r="B12" s="108" t="s">
        <v>60</v>
      </c>
      <c r="C12" s="147" t="s">
        <v>59</v>
      </c>
      <c r="D12" s="146">
        <v>338</v>
      </c>
      <c r="E12" s="106" t="s">
        <v>11</v>
      </c>
      <c r="F12" s="105">
        <v>134</v>
      </c>
      <c r="G12" s="105">
        <v>188</v>
      </c>
      <c r="H12" s="105">
        <v>33</v>
      </c>
      <c r="I12" s="103">
        <f>SUM(F12:H12)</f>
        <v>355</v>
      </c>
      <c r="J12" s="161">
        <v>329</v>
      </c>
      <c r="K12" s="101">
        <v>2642.4</v>
      </c>
      <c r="L12" s="100"/>
      <c r="M12" s="99" t="s">
        <v>10</v>
      </c>
      <c r="N12" s="144"/>
      <c r="O12" s="98"/>
      <c r="P12" s="144"/>
      <c r="Q12" s="144"/>
      <c r="R12" s="97"/>
      <c r="S12" s="96"/>
      <c r="T12" s="95"/>
      <c r="U12" s="94">
        <v>40.200000000000003</v>
      </c>
      <c r="V12" s="93">
        <v>2682.6</v>
      </c>
      <c r="W12" s="143">
        <v>159.6</v>
      </c>
      <c r="X12" s="142">
        <v>159.6</v>
      </c>
      <c r="Y12" s="90"/>
      <c r="Z12" s="90"/>
      <c r="AA12" s="89"/>
      <c r="AB12" s="141"/>
      <c r="AC12" s="140">
        <f>SUM(V12,W12)</f>
        <v>2842.2</v>
      </c>
      <c r="AD12" s="86" t="s">
        <v>6</v>
      </c>
    </row>
    <row r="13" spans="1:30" ht="17.25" customHeight="1">
      <c r="A13" s="109">
        <v>8</v>
      </c>
      <c r="B13" s="108" t="s">
        <v>58</v>
      </c>
      <c r="C13" s="147" t="s">
        <v>57</v>
      </c>
      <c r="D13" s="146">
        <v>338</v>
      </c>
      <c r="E13" s="106" t="s">
        <v>11</v>
      </c>
      <c r="F13" s="105">
        <v>99</v>
      </c>
      <c r="G13" s="105">
        <v>148</v>
      </c>
      <c r="H13" s="105">
        <v>61</v>
      </c>
      <c r="I13" s="103">
        <f>SUM(F13:H13)</f>
        <v>308</v>
      </c>
      <c r="J13" s="161">
        <v>297</v>
      </c>
      <c r="K13" s="101">
        <v>2424</v>
      </c>
      <c r="L13" s="100"/>
      <c r="M13" s="99" t="s">
        <v>10</v>
      </c>
      <c r="N13" s="144"/>
      <c r="O13" s="98"/>
      <c r="P13" s="144"/>
      <c r="Q13" s="144"/>
      <c r="R13" s="97"/>
      <c r="S13" s="96"/>
      <c r="T13" s="95"/>
      <c r="U13" s="94">
        <v>36.9</v>
      </c>
      <c r="V13" s="93">
        <v>2460.9</v>
      </c>
      <c r="W13" s="143">
        <v>117.9</v>
      </c>
      <c r="X13" s="142">
        <v>117.9</v>
      </c>
      <c r="Y13" s="90"/>
      <c r="Z13" s="90"/>
      <c r="AA13" s="89"/>
      <c r="AB13" s="141"/>
      <c r="AC13" s="140">
        <f>SUM(V13,W13)</f>
        <v>2578.8000000000002</v>
      </c>
      <c r="AD13" s="86" t="s">
        <v>6</v>
      </c>
    </row>
    <row r="14" spans="1:30" ht="14.25" customHeight="1">
      <c r="A14" s="125">
        <v>9</v>
      </c>
      <c r="B14" s="108" t="s">
        <v>56</v>
      </c>
      <c r="C14" s="147" t="s">
        <v>55</v>
      </c>
      <c r="D14" s="146">
        <v>338</v>
      </c>
      <c r="E14" s="106" t="s">
        <v>11</v>
      </c>
      <c r="F14" s="105">
        <v>135</v>
      </c>
      <c r="G14" s="105">
        <v>142</v>
      </c>
      <c r="H14" s="105">
        <v>9</v>
      </c>
      <c r="I14" s="103">
        <f>SUM(F14:H14)</f>
        <v>286</v>
      </c>
      <c r="J14" s="161">
        <v>254</v>
      </c>
      <c r="K14" s="101">
        <v>2130.6</v>
      </c>
      <c r="L14" s="160"/>
      <c r="M14" s="99" t="s">
        <v>10</v>
      </c>
      <c r="N14" s="144"/>
      <c r="O14" s="98"/>
      <c r="P14" s="144"/>
      <c r="Q14" s="144"/>
      <c r="R14" s="97"/>
      <c r="S14" s="96"/>
      <c r="T14" s="95"/>
      <c r="U14" s="94">
        <v>32.4</v>
      </c>
      <c r="V14" s="93">
        <v>2163</v>
      </c>
      <c r="W14" s="143">
        <v>160.80000000000001</v>
      </c>
      <c r="X14" s="142">
        <v>160.80000000000001</v>
      </c>
      <c r="Y14" s="90"/>
      <c r="Z14" s="90"/>
      <c r="AA14" s="89"/>
      <c r="AB14" s="141"/>
      <c r="AC14" s="140">
        <f>SUM(V14,W14)</f>
        <v>2323.8000000000002</v>
      </c>
      <c r="AD14" s="86" t="s">
        <v>6</v>
      </c>
    </row>
    <row r="15" spans="1:30" ht="14.25" customHeight="1">
      <c r="A15" s="109">
        <v>10</v>
      </c>
      <c r="B15" s="108" t="s">
        <v>54</v>
      </c>
      <c r="C15" s="147" t="s">
        <v>53</v>
      </c>
      <c r="D15" s="146">
        <v>338</v>
      </c>
      <c r="E15" s="106" t="s">
        <v>11</v>
      </c>
      <c r="F15" s="105">
        <v>87</v>
      </c>
      <c r="G15" s="105">
        <v>112</v>
      </c>
      <c r="H15" s="105">
        <v>17</v>
      </c>
      <c r="I15" s="103">
        <f>SUM(F15:H15)</f>
        <v>216</v>
      </c>
      <c r="J15" s="161">
        <v>198</v>
      </c>
      <c r="K15" s="101">
        <v>1748.3</v>
      </c>
      <c r="L15" s="160"/>
      <c r="M15" s="99" t="s">
        <v>10</v>
      </c>
      <c r="N15" s="144"/>
      <c r="O15" s="98"/>
      <c r="P15" s="144"/>
      <c r="Q15" s="144"/>
      <c r="R15" s="97"/>
      <c r="S15" s="96"/>
      <c r="T15" s="95"/>
      <c r="U15" s="94">
        <v>26.6</v>
      </c>
      <c r="V15" s="93">
        <v>1774.9</v>
      </c>
      <c r="W15" s="143">
        <v>103.6</v>
      </c>
      <c r="X15" s="142">
        <v>103.6</v>
      </c>
      <c r="Y15" s="90"/>
      <c r="Z15" s="90"/>
      <c r="AA15" s="89"/>
      <c r="AB15" s="141"/>
      <c r="AC15" s="140">
        <f>SUM(V15,W15)</f>
        <v>1878.5</v>
      </c>
      <c r="AD15" s="86" t="s">
        <v>6</v>
      </c>
    </row>
    <row r="16" spans="1:30" ht="12.75" customHeight="1">
      <c r="A16" s="125">
        <v>11</v>
      </c>
      <c r="B16" s="108" t="s">
        <v>52</v>
      </c>
      <c r="C16" s="147" t="s">
        <v>37</v>
      </c>
      <c r="D16" s="146">
        <v>338</v>
      </c>
      <c r="E16" s="106" t="s">
        <v>11</v>
      </c>
      <c r="F16" s="105">
        <v>87</v>
      </c>
      <c r="G16" s="105">
        <v>78</v>
      </c>
      <c r="H16" s="105">
        <v>91</v>
      </c>
      <c r="I16" s="103">
        <f>SUM(F16:H16)</f>
        <v>256</v>
      </c>
      <c r="J16" s="161">
        <v>254</v>
      </c>
      <c r="K16" s="101">
        <v>2130.6</v>
      </c>
      <c r="L16" s="160"/>
      <c r="M16" s="99" t="s">
        <v>51</v>
      </c>
      <c r="N16" s="144"/>
      <c r="O16" s="98"/>
      <c r="P16" s="144"/>
      <c r="Q16" s="144">
        <v>50</v>
      </c>
      <c r="R16" s="97"/>
      <c r="S16" s="96"/>
      <c r="T16" s="95"/>
      <c r="U16" s="94">
        <v>32.4</v>
      </c>
      <c r="V16" s="93">
        <v>2213</v>
      </c>
      <c r="W16" s="143">
        <v>103.6</v>
      </c>
      <c r="X16" s="142">
        <v>103.6</v>
      </c>
      <c r="Y16" s="90"/>
      <c r="Z16" s="90"/>
      <c r="AA16" s="89"/>
      <c r="AB16" s="141"/>
      <c r="AC16" s="140">
        <f>SUM(V16,W16)</f>
        <v>2316.6</v>
      </c>
      <c r="AD16" s="86" t="s">
        <v>6</v>
      </c>
    </row>
    <row r="17" spans="1:31" ht="13.5" customHeight="1">
      <c r="A17" s="109">
        <v>12</v>
      </c>
      <c r="B17" s="108" t="s">
        <v>50</v>
      </c>
      <c r="C17" s="147" t="s">
        <v>49</v>
      </c>
      <c r="D17" s="146">
        <v>338</v>
      </c>
      <c r="E17" s="106" t="s">
        <v>11</v>
      </c>
      <c r="F17" s="105">
        <v>129</v>
      </c>
      <c r="G17" s="105">
        <v>173</v>
      </c>
      <c r="H17" s="105">
        <v>47</v>
      </c>
      <c r="I17" s="103">
        <f>SUM(F17:H17)</f>
        <v>349</v>
      </c>
      <c r="J17" s="161">
        <v>327</v>
      </c>
      <c r="K17" s="101">
        <v>2628.8</v>
      </c>
      <c r="L17" s="160"/>
      <c r="M17" s="99" t="s">
        <v>10</v>
      </c>
      <c r="N17" s="144"/>
      <c r="O17" s="98"/>
      <c r="P17" s="144"/>
      <c r="Q17" s="144"/>
      <c r="R17" s="97"/>
      <c r="S17" s="96"/>
      <c r="T17" s="95"/>
      <c r="U17" s="94">
        <v>40</v>
      </c>
      <c r="V17" s="93">
        <v>2668.8</v>
      </c>
      <c r="W17" s="159">
        <v>153.6</v>
      </c>
      <c r="X17" s="158">
        <v>153.6</v>
      </c>
      <c r="Y17" s="90"/>
      <c r="Z17" s="90"/>
      <c r="AA17" s="89"/>
      <c r="AB17" s="141"/>
      <c r="AC17" s="140">
        <f>SUM(V17,W17)</f>
        <v>2822.4</v>
      </c>
      <c r="AD17" s="86" t="s">
        <v>6</v>
      </c>
    </row>
    <row r="18" spans="1:31" ht="15.75" thickBot="1">
      <c r="A18" s="85">
        <v>13</v>
      </c>
      <c r="B18" s="84" t="s">
        <v>48</v>
      </c>
      <c r="C18" s="139" t="s">
        <v>47</v>
      </c>
      <c r="D18" s="138">
        <v>338</v>
      </c>
      <c r="E18" s="137" t="s">
        <v>14</v>
      </c>
      <c r="F18" s="82">
        <v>100</v>
      </c>
      <c r="G18" s="82">
        <v>148</v>
      </c>
      <c r="H18" s="82">
        <v>33</v>
      </c>
      <c r="I18" s="81">
        <f>SUM(F18:H18)</f>
        <v>281</v>
      </c>
      <c r="J18" s="157">
        <v>263</v>
      </c>
      <c r="K18" s="135">
        <v>2191.9</v>
      </c>
      <c r="L18" s="156"/>
      <c r="M18" s="77" t="s">
        <v>46</v>
      </c>
      <c r="N18" s="134"/>
      <c r="O18" s="27"/>
      <c r="P18" s="134"/>
      <c r="Q18" s="134">
        <v>300</v>
      </c>
      <c r="R18" s="32"/>
      <c r="S18" s="31"/>
      <c r="T18" s="76"/>
      <c r="U18" s="75">
        <v>33.4</v>
      </c>
      <c r="V18" s="74">
        <v>2525.3000000000002</v>
      </c>
      <c r="W18" s="133">
        <f>SUM(X18:Z18)</f>
        <v>208.2</v>
      </c>
      <c r="X18" s="132">
        <v>119.1</v>
      </c>
      <c r="Y18" s="71"/>
      <c r="Z18" s="155">
        <v>89.1</v>
      </c>
      <c r="AA18" s="70"/>
      <c r="AB18" s="131"/>
      <c r="AC18" s="68">
        <f>SUM(V18,W18)</f>
        <v>2733.5</v>
      </c>
      <c r="AD18" s="67" t="s">
        <v>6</v>
      </c>
    </row>
    <row r="19" spans="1:31" ht="15.75" thickBot="1">
      <c r="A19" s="66"/>
      <c r="B19" s="65" t="s">
        <v>45</v>
      </c>
      <c r="C19" s="64">
        <v>13</v>
      </c>
      <c r="D19" s="63"/>
      <c r="E19" s="63"/>
      <c r="F19" s="58">
        <f>SUM(F6:F18)</f>
        <v>1543</v>
      </c>
      <c r="G19" s="58">
        <f>SUM(G6:G18)</f>
        <v>2167</v>
      </c>
      <c r="H19" s="58">
        <f>SUM(H6:H18)</f>
        <v>871</v>
      </c>
      <c r="I19" s="59">
        <f>SUM(F19:H19)</f>
        <v>4581</v>
      </c>
      <c r="J19" s="58">
        <f>SUM(J6:J18)</f>
        <v>4387</v>
      </c>
      <c r="K19" s="57">
        <f>SUM(K6:K18)</f>
        <v>35102.199999999997</v>
      </c>
      <c r="L19" s="154">
        <v>25</v>
      </c>
      <c r="M19" s="55" t="s">
        <v>44</v>
      </c>
      <c r="N19" s="153">
        <f>SUM(N6:N18)</f>
        <v>45.8</v>
      </c>
      <c r="O19" s="152" t="s">
        <v>1</v>
      </c>
      <c r="P19" s="53">
        <v>25</v>
      </c>
      <c r="Q19" s="127">
        <f>SUM(Q6:Q18)</f>
        <v>700</v>
      </c>
      <c r="R19" s="52"/>
      <c r="S19" s="51"/>
      <c r="T19" s="50"/>
      <c r="U19" s="49">
        <f>SUM(U6:U18)</f>
        <v>534.4</v>
      </c>
      <c r="V19" s="151">
        <f>SUM(V6:V18)</f>
        <v>36963.000000000007</v>
      </c>
      <c r="W19" s="48">
        <f>SUM(W6:W18)</f>
        <v>1926.8999999999996</v>
      </c>
      <c r="X19" s="47">
        <f>SUM(X6:X18)</f>
        <v>1837.7999999999995</v>
      </c>
      <c r="Y19" s="46"/>
      <c r="Z19" s="150">
        <v>89.1</v>
      </c>
      <c r="AA19" s="45"/>
      <c r="AB19" s="126"/>
      <c r="AC19" s="43">
        <f>SUM(V19,W19)</f>
        <v>38889.900000000009</v>
      </c>
      <c r="AD19" s="42" t="s">
        <v>6</v>
      </c>
      <c r="AE19" s="41"/>
    </row>
    <row r="20" spans="1:31" ht="14.25" customHeight="1">
      <c r="A20" s="125">
        <v>1</v>
      </c>
      <c r="B20" s="108" t="s">
        <v>43</v>
      </c>
      <c r="C20" s="147" t="s">
        <v>42</v>
      </c>
      <c r="D20" s="146">
        <v>337</v>
      </c>
      <c r="E20" s="106" t="s">
        <v>14</v>
      </c>
      <c r="F20" s="105">
        <v>39</v>
      </c>
      <c r="G20" s="105">
        <v>65</v>
      </c>
      <c r="H20" s="104"/>
      <c r="I20" s="103">
        <f>SUM(F20:H20)</f>
        <v>104</v>
      </c>
      <c r="J20" s="145">
        <v>94</v>
      </c>
      <c r="K20" s="101">
        <v>1038.5</v>
      </c>
      <c r="L20" s="100"/>
      <c r="M20" s="99" t="s">
        <v>41</v>
      </c>
      <c r="N20" s="116">
        <v>2.8</v>
      </c>
      <c r="O20" s="98"/>
      <c r="P20" s="116"/>
      <c r="Q20" s="116"/>
      <c r="R20" s="97"/>
      <c r="S20" s="96"/>
      <c r="T20" s="95"/>
      <c r="U20" s="115">
        <v>15.8</v>
      </c>
      <c r="V20" s="93">
        <v>1057.0999999999999</v>
      </c>
      <c r="W20" s="149">
        <v>46.5</v>
      </c>
      <c r="X20" s="148">
        <v>46.5</v>
      </c>
      <c r="Y20" s="98"/>
      <c r="Z20" s="98"/>
      <c r="AA20" s="112"/>
      <c r="AB20" s="111"/>
      <c r="AC20" s="93">
        <f>SUM(V20,W20)</f>
        <v>1103.5999999999999</v>
      </c>
      <c r="AD20" s="110" t="s">
        <v>6</v>
      </c>
      <c r="AE20" s="41"/>
    </row>
    <row r="21" spans="1:31" ht="12" customHeight="1">
      <c r="A21" s="109">
        <v>2</v>
      </c>
      <c r="B21" s="108" t="s">
        <v>40</v>
      </c>
      <c r="C21" s="147" t="s">
        <v>39</v>
      </c>
      <c r="D21" s="146">
        <v>337</v>
      </c>
      <c r="E21" s="106" t="s">
        <v>11</v>
      </c>
      <c r="F21" s="105">
        <v>44</v>
      </c>
      <c r="G21" s="105">
        <v>74</v>
      </c>
      <c r="H21" s="104"/>
      <c r="I21" s="103">
        <f>SUM(F21:H21)</f>
        <v>118</v>
      </c>
      <c r="J21" s="145">
        <v>107</v>
      </c>
      <c r="K21" s="101">
        <v>1127.2</v>
      </c>
      <c r="L21" s="100"/>
      <c r="M21" s="99" t="s">
        <v>10</v>
      </c>
      <c r="N21" s="98"/>
      <c r="O21" s="98"/>
      <c r="P21" s="144"/>
      <c r="Q21" s="144"/>
      <c r="R21" s="97"/>
      <c r="S21" s="96"/>
      <c r="T21" s="95"/>
      <c r="U21" s="94">
        <v>17.23</v>
      </c>
      <c r="V21" s="93">
        <v>1144.4000000000001</v>
      </c>
      <c r="W21" s="143">
        <v>52.4</v>
      </c>
      <c r="X21" s="142">
        <v>52.4</v>
      </c>
      <c r="Y21" s="90"/>
      <c r="Z21" s="90"/>
      <c r="AA21" s="89"/>
      <c r="AB21" s="141"/>
      <c r="AC21" s="140">
        <f>SUM(V21,W21)</f>
        <v>1196.8000000000002</v>
      </c>
      <c r="AD21" s="86" t="s">
        <v>6</v>
      </c>
      <c r="AE21" s="41"/>
    </row>
    <row r="22" spans="1:31" ht="12" customHeight="1">
      <c r="A22" s="125">
        <v>3</v>
      </c>
      <c r="B22" s="108" t="s">
        <v>38</v>
      </c>
      <c r="C22" s="147" t="s">
        <v>37</v>
      </c>
      <c r="D22" s="146">
        <v>337</v>
      </c>
      <c r="E22" s="106" t="s">
        <v>14</v>
      </c>
      <c r="F22" s="105">
        <v>105</v>
      </c>
      <c r="G22" s="105">
        <v>183</v>
      </c>
      <c r="H22" s="104"/>
      <c r="I22" s="103">
        <f>SUM(F22:H22)</f>
        <v>288</v>
      </c>
      <c r="J22" s="145">
        <v>262</v>
      </c>
      <c r="K22" s="101">
        <v>2185.1</v>
      </c>
      <c r="L22" s="100"/>
      <c r="M22" s="99" t="s">
        <v>36</v>
      </c>
      <c r="N22" s="98"/>
      <c r="O22" s="98"/>
      <c r="P22" s="144"/>
      <c r="Q22" s="144">
        <v>60</v>
      </c>
      <c r="R22" s="97"/>
      <c r="S22" s="96"/>
      <c r="T22" s="95"/>
      <c r="U22" s="94">
        <v>33.299999999999997</v>
      </c>
      <c r="V22" s="93">
        <v>2278.4</v>
      </c>
      <c r="W22" s="143">
        <v>125.1</v>
      </c>
      <c r="X22" s="142">
        <v>125.1</v>
      </c>
      <c r="Y22" s="90"/>
      <c r="Z22" s="90"/>
      <c r="AA22" s="89"/>
      <c r="AB22" s="141"/>
      <c r="AC22" s="140">
        <f>SUM(V22,W22)</f>
        <v>2403.5</v>
      </c>
      <c r="AD22" s="86"/>
      <c r="AE22" s="41"/>
    </row>
    <row r="23" spans="1:31" ht="13.5" customHeight="1">
      <c r="A23" s="125">
        <v>4</v>
      </c>
      <c r="B23" s="108" t="s">
        <v>35</v>
      </c>
      <c r="C23" s="147" t="s">
        <v>34</v>
      </c>
      <c r="D23" s="146">
        <v>337</v>
      </c>
      <c r="E23" s="106" t="s">
        <v>11</v>
      </c>
      <c r="F23" s="105">
        <v>74</v>
      </c>
      <c r="G23" s="105">
        <v>118</v>
      </c>
      <c r="H23" s="104"/>
      <c r="I23" s="103">
        <f>SUM(F23:H23)</f>
        <v>192</v>
      </c>
      <c r="J23" s="145">
        <v>174</v>
      </c>
      <c r="K23" s="101">
        <v>1584.5</v>
      </c>
      <c r="L23" s="100"/>
      <c r="M23" s="99" t="s">
        <v>10</v>
      </c>
      <c r="N23" s="98"/>
      <c r="O23" s="98"/>
      <c r="P23" s="144"/>
      <c r="Q23" s="144"/>
      <c r="R23" s="97"/>
      <c r="S23" s="96"/>
      <c r="T23" s="95"/>
      <c r="U23" s="94">
        <v>24.1</v>
      </c>
      <c r="V23" s="93">
        <v>1608.6</v>
      </c>
      <c r="W23" s="143">
        <v>88.1</v>
      </c>
      <c r="X23" s="142">
        <v>88.1</v>
      </c>
      <c r="Y23" s="90"/>
      <c r="Z23" s="90"/>
      <c r="AA23" s="89"/>
      <c r="AB23" s="141"/>
      <c r="AC23" s="140">
        <f>SUM(V23,W23)</f>
        <v>1696.6999999999998</v>
      </c>
      <c r="AD23" s="86"/>
      <c r="AE23" s="41"/>
    </row>
    <row r="24" spans="1:31" ht="15" customHeight="1">
      <c r="A24" s="125">
        <v>5</v>
      </c>
      <c r="B24" s="108" t="s">
        <v>33</v>
      </c>
      <c r="C24" s="147" t="s">
        <v>32</v>
      </c>
      <c r="D24" s="146">
        <v>337</v>
      </c>
      <c r="E24" s="106" t="s">
        <v>11</v>
      </c>
      <c r="F24" s="105">
        <v>76</v>
      </c>
      <c r="G24" s="105">
        <v>93</v>
      </c>
      <c r="H24" s="104"/>
      <c r="I24" s="103">
        <f>SUM(F24:H24)</f>
        <v>169</v>
      </c>
      <c r="J24" s="145">
        <v>150</v>
      </c>
      <c r="K24" s="101">
        <v>1420.7</v>
      </c>
      <c r="L24" s="100"/>
      <c r="M24" s="99" t="s">
        <v>10</v>
      </c>
      <c r="N24" s="98"/>
      <c r="O24" s="98"/>
      <c r="P24" s="144"/>
      <c r="Q24" s="144"/>
      <c r="R24" s="97"/>
      <c r="S24" s="96"/>
      <c r="T24" s="95"/>
      <c r="U24" s="94">
        <v>21.6</v>
      </c>
      <c r="V24" s="93">
        <v>1442.3</v>
      </c>
      <c r="W24" s="143">
        <v>90.5</v>
      </c>
      <c r="X24" s="142">
        <v>90.5</v>
      </c>
      <c r="Y24" s="90"/>
      <c r="Z24" s="90"/>
      <c r="AA24" s="89"/>
      <c r="AB24" s="141"/>
      <c r="AC24" s="140">
        <f>SUM(V24,W24)</f>
        <v>1532.8</v>
      </c>
      <c r="AD24" s="86" t="s">
        <v>6</v>
      </c>
      <c r="AE24" s="41"/>
    </row>
    <row r="25" spans="1:31" ht="12.75" customHeight="1">
      <c r="A25" s="109">
        <v>6</v>
      </c>
      <c r="B25" s="108" t="s">
        <v>31</v>
      </c>
      <c r="C25" s="147" t="s">
        <v>30</v>
      </c>
      <c r="D25" s="146">
        <v>337</v>
      </c>
      <c r="E25" s="106" t="s">
        <v>11</v>
      </c>
      <c r="F25" s="105">
        <v>68</v>
      </c>
      <c r="G25" s="105">
        <v>117</v>
      </c>
      <c r="H25" s="104"/>
      <c r="I25" s="103">
        <f>SUM(F25:H25)</f>
        <v>185</v>
      </c>
      <c r="J25" s="145">
        <v>168</v>
      </c>
      <c r="K25" s="101">
        <v>1543.6</v>
      </c>
      <c r="L25" s="100"/>
      <c r="M25" s="99" t="s">
        <v>8</v>
      </c>
      <c r="N25" s="98"/>
      <c r="O25" s="98"/>
      <c r="P25" s="144"/>
      <c r="Q25" s="144">
        <v>130</v>
      </c>
      <c r="R25" s="97"/>
      <c r="S25" s="96"/>
      <c r="T25" s="95"/>
      <c r="U25" s="94">
        <v>23.5</v>
      </c>
      <c r="V25" s="93">
        <v>1697.1</v>
      </c>
      <c r="W25" s="143">
        <v>81</v>
      </c>
      <c r="X25" s="142">
        <v>81</v>
      </c>
      <c r="Y25" s="90"/>
      <c r="Z25" s="90"/>
      <c r="AA25" s="89"/>
      <c r="AB25" s="141"/>
      <c r="AC25" s="140">
        <f>SUM(V25,W25)</f>
        <v>1778.1</v>
      </c>
      <c r="AD25" s="86" t="s">
        <v>6</v>
      </c>
      <c r="AE25" s="41"/>
    </row>
    <row r="26" spans="1:31">
      <c r="A26" s="125">
        <v>7</v>
      </c>
      <c r="B26" s="106" t="s">
        <v>29</v>
      </c>
      <c r="C26" s="147" t="s">
        <v>28</v>
      </c>
      <c r="D26" s="146">
        <v>337</v>
      </c>
      <c r="E26" s="106" t="s">
        <v>11</v>
      </c>
      <c r="F26" s="105">
        <v>39</v>
      </c>
      <c r="G26" s="105">
        <v>71</v>
      </c>
      <c r="H26" s="104"/>
      <c r="I26" s="103">
        <f>SUM(F26:H26)</f>
        <v>110</v>
      </c>
      <c r="J26" s="145">
        <v>100</v>
      </c>
      <c r="K26" s="101">
        <v>1079.5999999999999</v>
      </c>
      <c r="L26" s="100"/>
      <c r="M26" s="99" t="s">
        <v>27</v>
      </c>
      <c r="N26" s="98"/>
      <c r="O26" s="98"/>
      <c r="P26" s="144"/>
      <c r="Q26" s="144">
        <v>80</v>
      </c>
      <c r="R26" s="97"/>
      <c r="S26" s="96"/>
      <c r="T26" s="95"/>
      <c r="U26" s="94">
        <v>16.3</v>
      </c>
      <c r="V26" s="93">
        <v>1175.9000000000001</v>
      </c>
      <c r="W26" s="143">
        <v>46.5</v>
      </c>
      <c r="X26" s="142">
        <v>46.5</v>
      </c>
      <c r="Y26" s="90"/>
      <c r="Z26" s="90"/>
      <c r="AA26" s="89"/>
      <c r="AB26" s="141"/>
      <c r="AC26" s="140">
        <f>SUM(V26,W26)</f>
        <v>1222.4000000000001</v>
      </c>
      <c r="AD26" s="86" t="s">
        <v>6</v>
      </c>
      <c r="AE26" s="41"/>
    </row>
    <row r="27" spans="1:31" ht="12.75" customHeight="1">
      <c r="A27" s="109">
        <v>8</v>
      </c>
      <c r="B27" s="108" t="s">
        <v>26</v>
      </c>
      <c r="C27" s="107" t="s">
        <v>25</v>
      </c>
      <c r="D27" s="146">
        <v>337</v>
      </c>
      <c r="E27" s="106" t="s">
        <v>11</v>
      </c>
      <c r="F27" s="105">
        <v>76</v>
      </c>
      <c r="G27" s="105">
        <v>98</v>
      </c>
      <c r="H27" s="104"/>
      <c r="I27" s="103">
        <f>SUM(F27:H27)</f>
        <v>174</v>
      </c>
      <c r="J27" s="145">
        <v>155</v>
      </c>
      <c r="K27" s="101">
        <v>1454.8</v>
      </c>
      <c r="L27" s="100"/>
      <c r="M27" s="99" t="s">
        <v>10</v>
      </c>
      <c r="N27" s="98"/>
      <c r="O27" s="98"/>
      <c r="P27" s="144"/>
      <c r="Q27" s="144"/>
      <c r="R27" s="97"/>
      <c r="S27" s="96"/>
      <c r="T27" s="95"/>
      <c r="U27" s="94">
        <v>22.2</v>
      </c>
      <c r="V27" s="93">
        <v>1477</v>
      </c>
      <c r="W27" s="143">
        <v>90.5</v>
      </c>
      <c r="X27" s="142">
        <v>90.5</v>
      </c>
      <c r="Y27" s="90"/>
      <c r="Z27" s="90"/>
      <c r="AA27" s="89"/>
      <c r="AB27" s="141"/>
      <c r="AC27" s="140">
        <f>SUM(V27,W27)</f>
        <v>1567.5</v>
      </c>
      <c r="AD27" s="86" t="s">
        <v>6</v>
      </c>
      <c r="AE27" s="41"/>
    </row>
    <row r="28" spans="1:31" ht="14.25" customHeight="1" thickBot="1">
      <c r="A28" s="85">
        <v>9</v>
      </c>
      <c r="B28" s="84" t="s">
        <v>24</v>
      </c>
      <c r="C28" s="139" t="s">
        <v>23</v>
      </c>
      <c r="D28" s="138">
        <v>337</v>
      </c>
      <c r="E28" s="137" t="s">
        <v>11</v>
      </c>
      <c r="F28" s="82">
        <v>79</v>
      </c>
      <c r="G28" s="82">
        <v>98</v>
      </c>
      <c r="H28" s="36"/>
      <c r="I28" s="81">
        <f>SUM(F28:H28)</f>
        <v>177</v>
      </c>
      <c r="J28" s="136">
        <v>157</v>
      </c>
      <c r="K28" s="135">
        <v>1468.5</v>
      </c>
      <c r="L28" s="78"/>
      <c r="M28" s="77" t="s">
        <v>10</v>
      </c>
      <c r="N28" s="27"/>
      <c r="O28" s="27"/>
      <c r="P28" s="134"/>
      <c r="Q28" s="134"/>
      <c r="R28" s="32"/>
      <c r="S28" s="31"/>
      <c r="T28" s="76"/>
      <c r="U28" s="75">
        <v>22.4</v>
      </c>
      <c r="V28" s="74">
        <v>1490.9</v>
      </c>
      <c r="W28" s="133">
        <v>94</v>
      </c>
      <c r="X28" s="132">
        <v>94</v>
      </c>
      <c r="Y28" s="71"/>
      <c r="Z28" s="71"/>
      <c r="AA28" s="70"/>
      <c r="AB28" s="131"/>
      <c r="AC28" s="68">
        <f>SUM(V28,W28)</f>
        <v>1584.9</v>
      </c>
      <c r="AD28" s="67" t="s">
        <v>6</v>
      </c>
      <c r="AE28" s="41"/>
    </row>
    <row r="29" spans="1:31" ht="15.75" thickBot="1">
      <c r="A29" s="66"/>
      <c r="B29" s="65" t="s">
        <v>22</v>
      </c>
      <c r="C29" s="64">
        <v>9</v>
      </c>
      <c r="D29" s="63"/>
      <c r="E29" s="63"/>
      <c r="F29" s="58">
        <f>SUM(F20:F28)</f>
        <v>600</v>
      </c>
      <c r="G29" s="130">
        <f>SUM(G20:G28)</f>
        <v>917</v>
      </c>
      <c r="H29" s="130"/>
      <c r="I29" s="59">
        <f>SUM(F29:H29)</f>
        <v>1517</v>
      </c>
      <c r="J29" s="58">
        <f>SUM(J20:J28)</f>
        <v>1367</v>
      </c>
      <c r="K29" s="57">
        <f>SUM(K20:K28)</f>
        <v>12902.499999999998</v>
      </c>
      <c r="L29" s="129"/>
      <c r="M29" s="55" t="s">
        <v>21</v>
      </c>
      <c r="N29" s="53">
        <v>2.8</v>
      </c>
      <c r="O29" s="46"/>
      <c r="P29" s="128"/>
      <c r="Q29" s="127">
        <f>SUM(Q20:Q28)</f>
        <v>270</v>
      </c>
      <c r="R29" s="52"/>
      <c r="S29" s="51"/>
      <c r="T29" s="50"/>
      <c r="U29" s="49" t="s">
        <v>20</v>
      </c>
      <c r="V29" s="43">
        <f>SUM(V20:V28)</f>
        <v>13371.699999999999</v>
      </c>
      <c r="W29" s="48">
        <f>SUM(W20:W28)</f>
        <v>714.6</v>
      </c>
      <c r="X29" s="47">
        <f>SUM(X20:X28)</f>
        <v>714.6</v>
      </c>
      <c r="Y29" s="46"/>
      <c r="Z29" s="46"/>
      <c r="AA29" s="45"/>
      <c r="AB29" s="126"/>
      <c r="AC29" s="43">
        <f>SUM(V29,W29)</f>
        <v>14086.3</v>
      </c>
      <c r="AD29" s="42" t="s">
        <v>6</v>
      </c>
      <c r="AE29" s="41"/>
    </row>
    <row r="30" spans="1:31" ht="16.5" customHeight="1">
      <c r="A30" s="125">
        <v>1</v>
      </c>
      <c r="B30" s="124" t="s">
        <v>19</v>
      </c>
      <c r="C30" s="123" t="s">
        <v>18</v>
      </c>
      <c r="D30" s="122" t="s">
        <v>17</v>
      </c>
      <c r="E30" s="121" t="s">
        <v>11</v>
      </c>
      <c r="F30" s="120">
        <v>20</v>
      </c>
      <c r="G30" s="104"/>
      <c r="H30" s="104"/>
      <c r="I30" s="119">
        <f>SUM(F30:H30)</f>
        <v>20</v>
      </c>
      <c r="J30" s="102">
        <v>14</v>
      </c>
      <c r="K30" s="118">
        <v>231.1</v>
      </c>
      <c r="L30" s="117">
        <v>130</v>
      </c>
      <c r="M30" s="99" t="s">
        <v>8</v>
      </c>
      <c r="N30" s="116"/>
      <c r="O30" s="98"/>
      <c r="P30" s="116">
        <v>130</v>
      </c>
      <c r="Q30" s="98"/>
      <c r="R30" s="97"/>
      <c r="S30" s="96"/>
      <c r="T30" s="95"/>
      <c r="U30" s="115">
        <v>3.5</v>
      </c>
      <c r="V30" s="93">
        <v>364.6</v>
      </c>
      <c r="W30" s="114">
        <v>22.7</v>
      </c>
      <c r="X30" s="113">
        <v>22.7</v>
      </c>
      <c r="Y30" s="98"/>
      <c r="Z30" s="98"/>
      <c r="AA30" s="112"/>
      <c r="AB30" s="111"/>
      <c r="AC30" s="93">
        <f>SUM(V30,W30)</f>
        <v>387.3</v>
      </c>
      <c r="AD30" s="110" t="s">
        <v>6</v>
      </c>
      <c r="AE30" s="41"/>
    </row>
    <row r="31" spans="1:31" ht="15.75" customHeight="1">
      <c r="A31" s="109">
        <v>2</v>
      </c>
      <c r="B31" s="108" t="s">
        <v>16</v>
      </c>
      <c r="C31" s="107" t="s">
        <v>15</v>
      </c>
      <c r="D31" s="107">
        <v>102</v>
      </c>
      <c r="E31" s="106" t="s">
        <v>14</v>
      </c>
      <c r="F31" s="105">
        <v>27</v>
      </c>
      <c r="G31" s="104"/>
      <c r="H31" s="104"/>
      <c r="I31" s="103">
        <f>SUM(F31:H31)</f>
        <v>27</v>
      </c>
      <c r="J31" s="102">
        <v>15</v>
      </c>
      <c r="K31" s="101">
        <v>247.9</v>
      </c>
      <c r="L31" s="100"/>
      <c r="M31" s="99" t="s">
        <v>10</v>
      </c>
      <c r="N31" s="98"/>
      <c r="O31" s="98"/>
      <c r="P31" s="98"/>
      <c r="Q31" s="98"/>
      <c r="R31" s="97"/>
      <c r="S31" s="96"/>
      <c r="T31" s="95"/>
      <c r="U31" s="94">
        <v>3.5</v>
      </c>
      <c r="V31" s="93">
        <v>251.4</v>
      </c>
      <c r="W31" s="92">
        <f>SUM(X31:AB31)</f>
        <v>228.60000000000002</v>
      </c>
      <c r="X31" s="91">
        <v>23.8</v>
      </c>
      <c r="Y31" s="90"/>
      <c r="Z31" s="90"/>
      <c r="AA31" s="89"/>
      <c r="AB31" s="88">
        <v>204.8</v>
      </c>
      <c r="AC31" s="87">
        <f>SUM(V31,W31)</f>
        <v>480</v>
      </c>
      <c r="AD31" s="86" t="s">
        <v>6</v>
      </c>
      <c r="AE31" s="41"/>
    </row>
    <row r="32" spans="1:31" ht="17.25" customHeight="1" thickBot="1">
      <c r="A32" s="85">
        <v>3</v>
      </c>
      <c r="B32" s="84" t="s">
        <v>13</v>
      </c>
      <c r="C32" s="38" t="s">
        <v>12</v>
      </c>
      <c r="D32" s="38">
        <v>102</v>
      </c>
      <c r="E32" s="83" t="s">
        <v>11</v>
      </c>
      <c r="F32" s="82">
        <v>19</v>
      </c>
      <c r="G32" s="36"/>
      <c r="H32" s="36"/>
      <c r="I32" s="81">
        <f>SUM(F32:H32)</f>
        <v>19</v>
      </c>
      <c r="J32" s="80">
        <v>20</v>
      </c>
      <c r="K32" s="79">
        <v>330.2</v>
      </c>
      <c r="L32" s="78"/>
      <c r="M32" s="77" t="s">
        <v>10</v>
      </c>
      <c r="N32" s="27"/>
      <c r="O32" s="27"/>
      <c r="P32" s="27"/>
      <c r="Q32" s="27"/>
      <c r="R32" s="32"/>
      <c r="S32" s="31"/>
      <c r="T32" s="76"/>
      <c r="U32" s="75">
        <v>5</v>
      </c>
      <c r="V32" s="74">
        <v>335.2</v>
      </c>
      <c r="W32" s="73">
        <f>SUM(X32:AB32)</f>
        <v>285.89999999999998</v>
      </c>
      <c r="X32" s="72">
        <v>32.200000000000003</v>
      </c>
      <c r="Y32" s="71"/>
      <c r="Z32" s="71"/>
      <c r="AA32" s="70"/>
      <c r="AB32" s="69">
        <v>253.7</v>
      </c>
      <c r="AC32" s="68">
        <f>SUM(V32,W32)</f>
        <v>621.09999999999991</v>
      </c>
      <c r="AD32" s="67" t="s">
        <v>6</v>
      </c>
      <c r="AE32" s="41"/>
    </row>
    <row r="33" spans="1:31" ht="15.75" thickBot="1">
      <c r="A33" s="66"/>
      <c r="B33" s="65" t="s">
        <v>9</v>
      </c>
      <c r="C33" s="64">
        <v>3</v>
      </c>
      <c r="D33" s="63"/>
      <c r="E33" s="62"/>
      <c r="F33" s="61">
        <f>SUM(F30:F32)</f>
        <v>66</v>
      </c>
      <c r="G33" s="60"/>
      <c r="H33" s="60"/>
      <c r="I33" s="59">
        <f>SUM(F33:H33)</f>
        <v>66</v>
      </c>
      <c r="J33" s="58">
        <f>SUM(J30:J32)</f>
        <v>49</v>
      </c>
      <c r="K33" s="57">
        <f>SUM(K30:K32)</f>
        <v>809.2</v>
      </c>
      <c r="L33" s="56">
        <v>130</v>
      </c>
      <c r="M33" s="55" t="s">
        <v>8</v>
      </c>
      <c r="N33" s="54"/>
      <c r="O33" s="54"/>
      <c r="P33" s="53">
        <v>130</v>
      </c>
      <c r="Q33" s="46"/>
      <c r="R33" s="52"/>
      <c r="S33" s="51"/>
      <c r="T33" s="50"/>
      <c r="U33" s="49" t="s">
        <v>7</v>
      </c>
      <c r="V33" s="43">
        <f>SUM(V30:V32)</f>
        <v>951.2</v>
      </c>
      <c r="W33" s="48">
        <f>SUM(W30:W32)</f>
        <v>537.20000000000005</v>
      </c>
      <c r="X33" s="47">
        <f>SUM(X30:X32)</f>
        <v>78.7</v>
      </c>
      <c r="Y33" s="46"/>
      <c r="Z33" s="46"/>
      <c r="AA33" s="45"/>
      <c r="AB33" s="44">
        <f>SUM(AB31:AB32)</f>
        <v>458.5</v>
      </c>
      <c r="AC33" s="43">
        <f>SUM(V33,W33)</f>
        <v>1488.4</v>
      </c>
      <c r="AD33" s="42" t="s">
        <v>6</v>
      </c>
      <c r="AE33" s="41"/>
    </row>
    <row r="34" spans="1:31" ht="19.5" customHeight="1" thickBot="1">
      <c r="A34" s="40"/>
      <c r="B34" s="39" t="s">
        <v>5</v>
      </c>
      <c r="C34" s="38"/>
      <c r="D34" s="38"/>
      <c r="E34" s="37"/>
      <c r="F34" s="36"/>
      <c r="G34" s="36"/>
      <c r="H34" s="36"/>
      <c r="I34" s="36"/>
      <c r="J34" s="36"/>
      <c r="K34" s="35"/>
      <c r="L34" s="34"/>
      <c r="M34" s="28">
        <v>650</v>
      </c>
      <c r="N34" s="33">
        <v>650</v>
      </c>
      <c r="O34" s="27"/>
      <c r="P34" s="27"/>
      <c r="Q34" s="27"/>
      <c r="R34" s="32"/>
      <c r="S34" s="31"/>
      <c r="T34" s="30"/>
      <c r="U34" s="29"/>
      <c r="V34" s="24">
        <v>650</v>
      </c>
      <c r="W34" s="28"/>
      <c r="X34" s="27"/>
      <c r="Y34" s="27"/>
      <c r="Z34" s="27"/>
      <c r="AA34" s="26"/>
      <c r="AB34" s="25"/>
      <c r="AC34" s="24">
        <v>650</v>
      </c>
      <c r="AD34" s="23">
        <v>0</v>
      </c>
      <c r="AE34" s="2"/>
    </row>
    <row r="35" spans="1:31" ht="16.5" thickBot="1">
      <c r="A35" s="21"/>
      <c r="B35" s="22" t="s">
        <v>4</v>
      </c>
      <c r="C35" s="20">
        <v>25</v>
      </c>
      <c r="D35" s="21"/>
      <c r="E35" s="21"/>
      <c r="F35" s="20">
        <f>SUM(F19,F29,F33)</f>
        <v>2209</v>
      </c>
      <c r="G35" s="19">
        <f>SUM(G19,G29)</f>
        <v>3084</v>
      </c>
      <c r="H35" s="18">
        <v>871</v>
      </c>
      <c r="I35" s="17">
        <f>SUM(F35:H35)</f>
        <v>6164</v>
      </c>
      <c r="J35" s="16">
        <f>SUM(J19,J29,J33)</f>
        <v>5803</v>
      </c>
      <c r="K35" s="9" t="s">
        <v>3</v>
      </c>
      <c r="L35" s="15">
        <f>SUM(L33,L19)</f>
        <v>155</v>
      </c>
      <c r="M35" s="9" t="s">
        <v>2</v>
      </c>
      <c r="N35" s="9">
        <f>SUM(N6:N34)</f>
        <v>747.2</v>
      </c>
      <c r="O35" s="14" t="s">
        <v>1</v>
      </c>
      <c r="P35" s="13">
        <f>SUM(P33,P19)</f>
        <v>155</v>
      </c>
      <c r="Q35" s="12">
        <f>SUM(Q29,Q19)</f>
        <v>970</v>
      </c>
      <c r="R35" s="11"/>
      <c r="S35" s="10"/>
      <c r="T35" s="9">
        <v>2668.2</v>
      </c>
      <c r="U35" s="8" t="s">
        <v>0</v>
      </c>
      <c r="V35" s="4">
        <f>SUM(V33,V29,V19)</f>
        <v>51285.900000000009</v>
      </c>
      <c r="W35" s="5">
        <f>SUM(W33,W29,W19)</f>
        <v>3178.7</v>
      </c>
      <c r="X35" s="5">
        <f>SUM(X33,X29,X19)</f>
        <v>2631.0999999999995</v>
      </c>
      <c r="Y35" s="6">
        <v>0</v>
      </c>
      <c r="Z35" s="7">
        <v>89.1</v>
      </c>
      <c r="AA35" s="6">
        <v>0</v>
      </c>
      <c r="AB35" s="5">
        <v>458.5</v>
      </c>
      <c r="AC35" s="4">
        <v>55114.6</v>
      </c>
      <c r="AD35" s="3">
        <v>742.8</v>
      </c>
      <c r="AE35" s="2"/>
    </row>
    <row r="36" spans="1:31">
      <c r="AE36" s="1"/>
    </row>
  </sheetData>
  <mergeCells count="18">
    <mergeCell ref="W2:AB3"/>
    <mergeCell ref="AC2:AC4"/>
    <mergeCell ref="AD2:AD4"/>
    <mergeCell ref="L3:L4"/>
    <mergeCell ref="M3:T3"/>
    <mergeCell ref="U2:U4"/>
    <mergeCell ref="G2:G4"/>
    <mergeCell ref="H2:H4"/>
    <mergeCell ref="I2:I4"/>
    <mergeCell ref="J2:J4"/>
    <mergeCell ref="K2:K4"/>
    <mergeCell ref="V2:V4"/>
    <mergeCell ref="F2:F4"/>
    <mergeCell ref="A2:A4"/>
    <mergeCell ref="B2:B4"/>
    <mergeCell ref="C2:C4"/>
    <mergeCell ref="D2:D4"/>
    <mergeCell ref="E2:E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Glodeni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</dc:creator>
  <cp:lastModifiedBy>Victoria</cp:lastModifiedBy>
  <dcterms:created xsi:type="dcterms:W3CDTF">2014-04-15T12:51:34Z</dcterms:created>
  <dcterms:modified xsi:type="dcterms:W3CDTF">2014-04-15T12:51:45Z</dcterms:modified>
</cp:coreProperties>
</file>